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BS" sheetId="1" r:id="rId1"/>
    <sheet name="BU" sheetId="2" r:id="rId2"/>
    <sheet name="BNT" sheetId="3" r:id="rId3"/>
    <sheet name="PNK" sheetId="4" r:id="rId4"/>
  </sheets>
  <definedNames/>
  <calcPr calcId="144525"/>
</workbook>
</file>

<file path=xl/sharedStrings.xml><?xml version="1.0" encoding="utf-8"?>
<sst xmlns="http://schemas.openxmlformats.org/spreadsheetml/2006/main" count="423" uniqueCount="365">
  <si>
    <t>Sjedište: Podgorica</t>
  </si>
  <si>
    <t>Vrsta osiguranja: životno osiguranje</t>
  </si>
  <si>
    <t>Šifra djelatnosti: 6511</t>
  </si>
  <si>
    <t>BILANS STANJA</t>
  </si>
  <si>
    <t>od 01.01.2013 do 30.06.2013.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</si>
  <si>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</si>
  <si>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</si>
  <si>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</si>
  <si>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</si>
  <si>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</si>
  <si>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</si>
  <si>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</si>
  <si>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</si>
  <si>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</si>
  <si>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</si>
  <si>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</si>
  <si>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</si>
  <si>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</si>
  <si>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</si>
  <si>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</si>
  <si>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</si>
  <si>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</si>
  <si>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</si>
  <si>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</si>
  <si>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</si>
  <si>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</si>
  <si>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</si>
  <si>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</si>
  <si>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</si>
  <si>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</si>
  <si>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</si>
  <si>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</si>
  <si>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</si>
  <si>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</si>
  <si>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</si>
  <si>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</si>
  <si>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</si>
  <si>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</si>
  <si>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</si>
  <si>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</si>
  <si>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</si>
  <si>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</si>
  <si>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</si>
  <si>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</si>
  <si>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</si>
  <si>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</si>
  <si>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</si>
  <si>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</si>
  <si>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</si>
  <si>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</si>
  <si>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</si>
  <si>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</si>
  <si>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</si>
  <si>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</si>
  <si>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</si>
  <si>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</si>
  <si>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</si>
  <si>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</si>
  <si>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</si>
  <si>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</si>
  <si>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</si>
  <si>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</si>
  <si>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</si>
  <si>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</si>
  <si>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</si>
  <si>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</si>
  <si>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</si>
  <si>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</si>
  <si>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</si>
  <si>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</si>
  <si>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</si>
  <si>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</si>
  <si>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</si>
  <si>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</si>
  <si>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</si>
  <si>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</si>
  <si>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</si>
  <si>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</si>
  <si>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</si>
  <si>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</si>
  <si>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</si>
  <si>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</si>
  <si>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</si>
  <si>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</si>
  <si>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</si>
  <si>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</si>
  <si>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</si>
  <si>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</si>
  <si>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</si>
  <si>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</si>
  <si>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</si>
  <si>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</si>
  <si>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</si>
  <si>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</si>
  <si>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</si>
  <si>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</si>
  <si>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</si>
  <si>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</si>
  <si>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</si>
  <si>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</si>
  <si>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</si>
  <si>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</si>
  <si>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</si>
  <si>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</si>
  <si>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</si>
  <si>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</si>
  <si>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</si>
  <si>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</si>
  <si>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</si>
  <si>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</si>
  <si>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</si>
  <si>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</si>
  <si>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</si>
  <si>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</si>
  <si>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</si>
  <si>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</si>
  <si>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</si>
  <si>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</si>
  <si>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</si>
  <si>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</si>
  <si>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</si>
  <si>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</si>
  <si>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</si>
  <si>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</si>
  <si>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</si>
  <si>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</si>
  <si>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</si>
  <si>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</si>
  <si>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</si>
  <si>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</si>
  <si>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</si>
  <si>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</si>
  <si>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</si>
  <si>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</si>
  <si>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</si>
  <si>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</si>
  <si>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</si>
  <si>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</si>
  <si>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</si>
  <si>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</si>
  <si>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</si>
  <si>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</si>
  <si>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</si>
  <si>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 Željko Labović</t>
  </si>
  <si>
    <t>U  Podgorici</t>
  </si>
  <si>
    <t>Datum, 19.07.2013.</t>
  </si>
  <si>
    <t>Naziv društva za osiguranje: UNIQA životno osiguranje</t>
  </si>
  <si>
    <t>Sjedište:Podgorica</t>
  </si>
  <si>
    <t>Vrsta osiguranja:6511</t>
  </si>
  <si>
    <t>Šifra djelatnosti:životno osiguranje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</si>
  <si>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</si>
  <si>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</si>
  <si>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</si>
  <si>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</si>
  <si>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</si>
  <si>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</si>
  <si>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</si>
  <si>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</si>
  <si>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</si>
  <si>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</si>
  <si>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</si>
  <si>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</si>
  <si>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</si>
  <si>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</si>
  <si>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</si>
  <si>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</si>
  <si>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</si>
  <si>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</si>
  <si>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</si>
  <si>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</si>
  <si>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</si>
  <si>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</si>
  <si>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</si>
  <si>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</si>
  <si>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</si>
  <si>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</si>
  <si>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</si>
  <si>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</si>
  <si>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</si>
  <si>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</si>
  <si>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</si>
  <si>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</si>
  <si>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</si>
  <si>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</si>
  <si>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</si>
  <si>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</si>
  <si>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</si>
  <si>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</si>
  <si>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</si>
  <si>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</si>
  <si>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</si>
  <si>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</si>
  <si>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</si>
  <si>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</si>
  <si>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</si>
  <si>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</si>
  <si>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</si>
  <si>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</si>
  <si>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</si>
  <si>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</si>
  <si>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</si>
  <si>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</si>
  <si>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</si>
  <si>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</si>
  <si>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</si>
  <si>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</si>
  <si>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</si>
  <si>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</si>
  <si>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</si>
  <si>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</si>
  <si>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</si>
  <si>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</si>
  <si>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</si>
  <si>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</si>
  <si>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</si>
  <si>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</si>
  <si>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</si>
  <si>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</si>
  <si>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</si>
  <si>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</si>
  <si>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</si>
  <si>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</si>
  <si>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</si>
  <si>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</si>
  <si>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</si>
  <si>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</si>
  <si>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</si>
  <si>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</si>
  <si>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</si>
  <si>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</si>
  <si>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</si>
  <si>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</si>
  <si>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</si>
  <si>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</si>
  <si>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</si>
  <si>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</si>
  <si>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</si>
  <si>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</si>
  <si>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</si>
  <si>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</si>
  <si>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</si>
  <si>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</si>
  <si>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</si>
  <si>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</si>
  <si>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</si>
  <si>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</si>
  <si>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</si>
  <si>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</si>
  <si>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</si>
  <si>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</si>
  <si>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</si>
  <si>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</si>
  <si>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</si>
  <si>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</si>
  <si>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</si>
  <si>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</si>
  <si>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</si>
  <si>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</si>
  <si>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</si>
  <si>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</si>
  <si>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</si>
  <si>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</si>
  <si>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</si>
  <si>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</si>
  <si>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</si>
  <si>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</si>
  <si>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</si>
  <si>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</si>
  <si>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</si>
  <si>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</si>
  <si>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</si>
  <si>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</si>
  <si>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 xml:space="preserve">Lice odgovorno za sastavljanje bilansa: </t>
  </si>
  <si>
    <t>U Podgorici</t>
  </si>
  <si>
    <t xml:space="preserve">Datum, </t>
  </si>
  <si>
    <t>19.07.2013.</t>
  </si>
  <si>
    <t>Šifra djelatnosti: Podgorica</t>
  </si>
  <si>
    <t>BILANS NOVČANIH TOKOVA</t>
  </si>
  <si>
    <t>od 01.01. do 30.06.2013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</si>
  <si>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</si>
  <si>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</si>
  <si>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</si>
  <si>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</si>
  <si>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</si>
  <si>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</si>
  <si>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</si>
  <si>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</si>
  <si>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</si>
  <si>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</si>
  <si>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</si>
  <si>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</si>
  <si>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</si>
  <si>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</si>
  <si>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</si>
  <si>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</si>
  <si>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</si>
  <si>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</si>
  <si>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</si>
  <si>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</si>
  <si>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</si>
  <si>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</si>
  <si>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</si>
  <si>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</si>
  <si>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</si>
  <si>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</si>
  <si>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</si>
  <si>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</si>
  <si>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</si>
  <si>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</si>
  <si>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</si>
  <si>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</si>
  <si>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</si>
  <si>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</si>
  <si>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</si>
  <si>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</si>
  <si>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</si>
  <si>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</si>
  <si>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</si>
  <si>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</si>
  <si>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</si>
  <si>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</si>
  <si>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</si>
  <si>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</si>
  <si>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</si>
  <si>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</si>
  <si>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</si>
  <si>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</si>
  <si>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</si>
  <si>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</si>
  <si>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</si>
  <si>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</si>
  <si>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</si>
  <si>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</si>
  <si>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od 01.01. do 30.06.2013.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</si>
  <si>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</si>
  <si>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</si>
  <si>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</si>
  <si>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</si>
  <si>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</si>
  <si>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</si>
  <si>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</si>
  <si>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</si>
  <si>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</si>
  <si>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</si>
  <si>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</si>
  <si>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</si>
  <si>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</si>
  <si>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</si>
  <si>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</si>
  <si>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</si>
  <si>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</si>
  <si>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</si>
  <si>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</si>
  <si>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</si>
  <si>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</si>
  <si>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</si>
  <si>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</si>
  <si>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</si>
  <si>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</si>
  <si>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</si>
  <si>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</si>
  <si>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</si>
  <si>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</si>
  <si>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Datum, 19.04.2012.</t>
  </si>
  <si>
    <t>Izvršni direktor:  Željko Labović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</si>
</sst>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0"/>
      <color indexed="30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30"/>
      <name val="Cambria"/>
      <family val="1"/>
    </font>
    <font>
      <b/>
      <sz val="10"/>
      <color indexed="30"/>
      <name val="Cambria"/>
      <family val="1"/>
    </font>
    <font>
      <sz val="10"/>
      <color indexed="8"/>
      <name val="Calibri"/>
      <family val="2"/>
    </font>
    <font>
      <sz val="10"/>
      <name val="Cambria"/>
      <family val="1"/>
    </font>
    <font>
      <sz val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Protection="1">
      <protection/>
    </xf>
    <xf numFmtId="4" fontId="2" fillId="0" borderId="0" xfId="0" applyNumberFormat="1" applyFont="1" applyProtection="1">
      <protection/>
    </xf>
    <xf numFmtId="0" fontId="2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2" fillId="0" borderId="1" xfId="0" applyFont="1" applyBorder="1" applyAlignment="1">
      <alignment wrapText="1"/>
    </xf>
    <xf numFmtId="4" fontId="2" fillId="0" borderId="0" xfId="0" applyNumberFormat="1" applyFont="1" applyProtection="1">
      <protection locked="0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2" borderId="1" xfId="0" applyFont="1" applyFill="1" applyBorder="1"/>
    <xf numFmtId="4" fontId="5" fillId="2" borderId="1" xfId="0" applyNumberFormat="1" applyFont="1" applyFill="1" applyBorder="1"/>
    <xf numFmtId="0" fontId="5" fillId="0" borderId="0" xfId="0" applyFont="1" applyFill="1" applyBorder="1" applyAlignment="1" applyProtection="1">
      <alignment wrapText="1"/>
      <protection locked="0"/>
    </xf>
    <xf numFmtId="0" fontId="7" fillId="3" borderId="1" xfId="0" applyFont="1" applyFill="1" applyBorder="1"/>
    <xf numFmtId="0" fontId="2" fillId="3" borderId="1" xfId="0" applyFont="1" applyFill="1" applyBorder="1" applyProtection="1">
      <protection locked="0"/>
    </xf>
    <xf numFmtId="4" fontId="7" fillId="3" borderId="1" xfId="0" applyNumberFormat="1" applyFont="1" applyFill="1" applyBorder="1" applyProtection="1">
      <protection locked="0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Protection="1">
      <protection locked="0"/>
    </xf>
    <xf numFmtId="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Protection="1">
      <protection locked="0"/>
    </xf>
    <xf numFmtId="4" fontId="5" fillId="0" borderId="1" xfId="0" applyNumberFormat="1" applyFont="1" applyBorder="1" applyProtection="1">
      <protection locked="0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/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8" fillId="0" borderId="0" xfId="0" applyFont="1"/>
    <xf numFmtId="0" fontId="12" fillId="0" borderId="0" xfId="0" applyFont="1" applyProtection="1"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vertical="top" wrapText="1"/>
    </xf>
    <xf numFmtId="0" fontId="7" fillId="0" borderId="0" xfId="0" applyFo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3" fillId="3" borderId="1" xfId="0" applyFont="1" applyFill="1" applyBorder="1" applyAlignment="1">
      <alignment wrapText="1"/>
    </xf>
    <xf numFmtId="0" fontId="5" fillId="3" borderId="1" xfId="0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4" fontId="3" fillId="3" borderId="1" xfId="0" applyNumberFormat="1" applyFont="1" applyFill="1" applyBorder="1" applyProtection="1">
      <protection locked="0"/>
    </xf>
    <xf numFmtId="0" fontId="5" fillId="4" borderId="1" xfId="0" applyFont="1" applyFill="1" applyBorder="1" applyAlignment="1">
      <alignment wrapText="1"/>
    </xf>
    <xf numFmtId="4" fontId="7" fillId="0" borderId="0" xfId="0" applyNumberFormat="1" applyFont="1" applyProtection="1">
      <protection locked="0"/>
    </xf>
    <xf numFmtId="0" fontId="4" fillId="3" borderId="1" xfId="0" applyFont="1" applyFill="1" applyBorder="1"/>
    <xf numFmtId="0" fontId="5" fillId="3" borderId="1" xfId="0" applyFont="1" applyFill="1" applyBorder="1" applyProtection="1">
      <protection locked="0"/>
    </xf>
    <xf numFmtId="4" fontId="5" fillId="3" borderId="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4" fontId="3" fillId="3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5" fillId="4" borderId="1" xfId="0" applyFont="1" applyFill="1" applyBorder="1" applyProtection="1">
      <protection locked="0"/>
    </xf>
    <xf numFmtId="4" fontId="5" fillId="4" borderId="1" xfId="0" applyNumberFormat="1" applyFont="1" applyFill="1" applyBorder="1" applyProtection="1">
      <protection locked="0"/>
    </xf>
    <xf numFmtId="0" fontId="3" fillId="3" borderId="1" xfId="0" applyFont="1" applyFill="1" applyBorder="1"/>
    <xf numFmtId="0" fontId="2" fillId="4" borderId="0" xfId="0" applyFont="1" applyFill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7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6.00390625" style="19" customWidth="1"/>
    <col min="2" max="2" width="68.00390625" style="3" customWidth="1"/>
    <col min="3" max="3" width="10.00390625" style="3" customWidth="1"/>
    <col min="4" max="4" width="18.8515625" style="20" customWidth="1"/>
    <col min="5" max="5" width="17.00390625" style="3" customWidth="1"/>
    <col min="6" max="256" width="9.140625" style="3" customWidth="1"/>
    <col min="257" max="257" width="18.140625" style="3" customWidth="1"/>
    <col min="258" max="258" width="68.00390625" style="3" customWidth="1"/>
    <col min="259" max="259" width="13.00390625" style="3" customWidth="1"/>
    <col min="260" max="260" width="18.8515625" style="3" customWidth="1"/>
    <col min="261" max="261" width="17.00390625" style="3" customWidth="1"/>
    <col min="262" max="512" width="9.140625" style="3" customWidth="1"/>
    <col min="513" max="513" width="18.140625" style="3" customWidth="1"/>
    <col min="514" max="514" width="68.00390625" style="3" customWidth="1"/>
    <col min="515" max="515" width="13.00390625" style="3" customWidth="1"/>
    <col min="516" max="516" width="18.8515625" style="3" customWidth="1"/>
    <col min="517" max="517" width="17.00390625" style="3" customWidth="1"/>
    <col min="518" max="768" width="9.140625" style="3" customWidth="1"/>
    <col min="769" max="769" width="18.140625" style="3" customWidth="1"/>
    <col min="770" max="770" width="68.00390625" style="3" customWidth="1"/>
    <col min="771" max="771" width="13.00390625" style="3" customWidth="1"/>
    <col min="772" max="772" width="18.8515625" style="3" customWidth="1"/>
    <col min="773" max="773" width="17.00390625" style="3" customWidth="1"/>
    <col min="774" max="1024" width="9.140625" style="3" customWidth="1"/>
    <col min="1025" max="1025" width="18.140625" style="3" customWidth="1"/>
    <col min="1026" max="1026" width="68.00390625" style="3" customWidth="1"/>
    <col min="1027" max="1027" width="13.00390625" style="3" customWidth="1"/>
    <col min="1028" max="1028" width="18.8515625" style="3" customWidth="1"/>
    <col min="1029" max="1029" width="17.00390625" style="3" customWidth="1"/>
    <col min="1030" max="1280" width="9.140625" style="3" customWidth="1"/>
    <col min="1281" max="1281" width="18.140625" style="3" customWidth="1"/>
    <col min="1282" max="1282" width="68.00390625" style="3" customWidth="1"/>
    <col min="1283" max="1283" width="13.00390625" style="3" customWidth="1"/>
    <col min="1284" max="1284" width="18.8515625" style="3" customWidth="1"/>
    <col min="1285" max="1285" width="17.00390625" style="3" customWidth="1"/>
    <col min="1286" max="1536" width="9.140625" style="3" customWidth="1"/>
    <col min="1537" max="1537" width="18.140625" style="3" customWidth="1"/>
    <col min="1538" max="1538" width="68.00390625" style="3" customWidth="1"/>
    <col min="1539" max="1539" width="13.00390625" style="3" customWidth="1"/>
    <col min="1540" max="1540" width="18.8515625" style="3" customWidth="1"/>
    <col min="1541" max="1541" width="17.00390625" style="3" customWidth="1"/>
    <col min="1542" max="1792" width="9.140625" style="3" customWidth="1"/>
    <col min="1793" max="1793" width="18.140625" style="3" customWidth="1"/>
    <col min="1794" max="1794" width="68.00390625" style="3" customWidth="1"/>
    <col min="1795" max="1795" width="13.00390625" style="3" customWidth="1"/>
    <col min="1796" max="1796" width="18.8515625" style="3" customWidth="1"/>
    <col min="1797" max="1797" width="17.00390625" style="3" customWidth="1"/>
    <col min="1798" max="2048" width="9.140625" style="3" customWidth="1"/>
    <col min="2049" max="2049" width="18.140625" style="3" customWidth="1"/>
    <col min="2050" max="2050" width="68.00390625" style="3" customWidth="1"/>
    <col min="2051" max="2051" width="13.00390625" style="3" customWidth="1"/>
    <col min="2052" max="2052" width="18.8515625" style="3" customWidth="1"/>
    <col min="2053" max="2053" width="17.00390625" style="3" customWidth="1"/>
    <col min="2054" max="2304" width="9.140625" style="3" customWidth="1"/>
    <col min="2305" max="2305" width="18.140625" style="3" customWidth="1"/>
    <col min="2306" max="2306" width="68.00390625" style="3" customWidth="1"/>
    <col min="2307" max="2307" width="13.00390625" style="3" customWidth="1"/>
    <col min="2308" max="2308" width="18.8515625" style="3" customWidth="1"/>
    <col min="2309" max="2309" width="17.00390625" style="3" customWidth="1"/>
    <col min="2310" max="2560" width="9.140625" style="3" customWidth="1"/>
    <col min="2561" max="2561" width="18.140625" style="3" customWidth="1"/>
    <col min="2562" max="2562" width="68.00390625" style="3" customWidth="1"/>
    <col min="2563" max="2563" width="13.00390625" style="3" customWidth="1"/>
    <col min="2564" max="2564" width="18.8515625" style="3" customWidth="1"/>
    <col min="2565" max="2565" width="17.00390625" style="3" customWidth="1"/>
    <col min="2566" max="2816" width="9.140625" style="3" customWidth="1"/>
    <col min="2817" max="2817" width="18.140625" style="3" customWidth="1"/>
    <col min="2818" max="2818" width="68.00390625" style="3" customWidth="1"/>
    <col min="2819" max="2819" width="13.00390625" style="3" customWidth="1"/>
    <col min="2820" max="2820" width="18.8515625" style="3" customWidth="1"/>
    <col min="2821" max="2821" width="17.00390625" style="3" customWidth="1"/>
    <col min="2822" max="3072" width="9.140625" style="3" customWidth="1"/>
    <col min="3073" max="3073" width="18.140625" style="3" customWidth="1"/>
    <col min="3074" max="3074" width="68.00390625" style="3" customWidth="1"/>
    <col min="3075" max="3075" width="13.00390625" style="3" customWidth="1"/>
    <col min="3076" max="3076" width="18.8515625" style="3" customWidth="1"/>
    <col min="3077" max="3077" width="17.00390625" style="3" customWidth="1"/>
    <col min="3078" max="3328" width="9.140625" style="3" customWidth="1"/>
    <col min="3329" max="3329" width="18.140625" style="3" customWidth="1"/>
    <col min="3330" max="3330" width="68.00390625" style="3" customWidth="1"/>
    <col min="3331" max="3331" width="13.00390625" style="3" customWidth="1"/>
    <col min="3332" max="3332" width="18.8515625" style="3" customWidth="1"/>
    <col min="3333" max="3333" width="17.00390625" style="3" customWidth="1"/>
    <col min="3334" max="3584" width="9.140625" style="3" customWidth="1"/>
    <col min="3585" max="3585" width="18.140625" style="3" customWidth="1"/>
    <col min="3586" max="3586" width="68.00390625" style="3" customWidth="1"/>
    <col min="3587" max="3587" width="13.00390625" style="3" customWidth="1"/>
    <col min="3588" max="3588" width="18.8515625" style="3" customWidth="1"/>
    <col min="3589" max="3589" width="17.00390625" style="3" customWidth="1"/>
    <col min="3590" max="3840" width="9.140625" style="3" customWidth="1"/>
    <col min="3841" max="3841" width="18.140625" style="3" customWidth="1"/>
    <col min="3842" max="3842" width="68.00390625" style="3" customWidth="1"/>
    <col min="3843" max="3843" width="13.00390625" style="3" customWidth="1"/>
    <col min="3844" max="3844" width="18.8515625" style="3" customWidth="1"/>
    <col min="3845" max="3845" width="17.00390625" style="3" customWidth="1"/>
    <col min="3846" max="4096" width="9.140625" style="3" customWidth="1"/>
    <col min="4097" max="4097" width="18.140625" style="3" customWidth="1"/>
    <col min="4098" max="4098" width="68.00390625" style="3" customWidth="1"/>
    <col min="4099" max="4099" width="13.00390625" style="3" customWidth="1"/>
    <col min="4100" max="4100" width="18.8515625" style="3" customWidth="1"/>
    <col min="4101" max="4101" width="17.00390625" style="3" customWidth="1"/>
    <col min="4102" max="4352" width="9.140625" style="3" customWidth="1"/>
    <col min="4353" max="4353" width="18.140625" style="3" customWidth="1"/>
    <col min="4354" max="4354" width="68.00390625" style="3" customWidth="1"/>
    <col min="4355" max="4355" width="13.00390625" style="3" customWidth="1"/>
    <col min="4356" max="4356" width="18.8515625" style="3" customWidth="1"/>
    <col min="4357" max="4357" width="17.00390625" style="3" customWidth="1"/>
    <col min="4358" max="4608" width="9.140625" style="3" customWidth="1"/>
    <col min="4609" max="4609" width="18.140625" style="3" customWidth="1"/>
    <col min="4610" max="4610" width="68.00390625" style="3" customWidth="1"/>
    <col min="4611" max="4611" width="13.00390625" style="3" customWidth="1"/>
    <col min="4612" max="4612" width="18.8515625" style="3" customWidth="1"/>
    <col min="4613" max="4613" width="17.00390625" style="3" customWidth="1"/>
    <col min="4614" max="4864" width="9.140625" style="3" customWidth="1"/>
    <col min="4865" max="4865" width="18.140625" style="3" customWidth="1"/>
    <col min="4866" max="4866" width="68.00390625" style="3" customWidth="1"/>
    <col min="4867" max="4867" width="13.00390625" style="3" customWidth="1"/>
    <col min="4868" max="4868" width="18.8515625" style="3" customWidth="1"/>
    <col min="4869" max="4869" width="17.00390625" style="3" customWidth="1"/>
    <col min="4870" max="5120" width="9.140625" style="3" customWidth="1"/>
    <col min="5121" max="5121" width="18.140625" style="3" customWidth="1"/>
    <col min="5122" max="5122" width="68.00390625" style="3" customWidth="1"/>
    <col min="5123" max="5123" width="13.00390625" style="3" customWidth="1"/>
    <col min="5124" max="5124" width="18.8515625" style="3" customWidth="1"/>
    <col min="5125" max="5125" width="17.00390625" style="3" customWidth="1"/>
    <col min="5126" max="5376" width="9.140625" style="3" customWidth="1"/>
    <col min="5377" max="5377" width="18.140625" style="3" customWidth="1"/>
    <col min="5378" max="5378" width="68.00390625" style="3" customWidth="1"/>
    <col min="5379" max="5379" width="13.00390625" style="3" customWidth="1"/>
    <col min="5380" max="5380" width="18.8515625" style="3" customWidth="1"/>
    <col min="5381" max="5381" width="17.00390625" style="3" customWidth="1"/>
    <col min="5382" max="5632" width="9.140625" style="3" customWidth="1"/>
    <col min="5633" max="5633" width="18.140625" style="3" customWidth="1"/>
    <col min="5634" max="5634" width="68.00390625" style="3" customWidth="1"/>
    <col min="5635" max="5635" width="13.00390625" style="3" customWidth="1"/>
    <col min="5636" max="5636" width="18.8515625" style="3" customWidth="1"/>
    <col min="5637" max="5637" width="17.00390625" style="3" customWidth="1"/>
    <col min="5638" max="5888" width="9.140625" style="3" customWidth="1"/>
    <col min="5889" max="5889" width="18.140625" style="3" customWidth="1"/>
    <col min="5890" max="5890" width="68.00390625" style="3" customWidth="1"/>
    <col min="5891" max="5891" width="13.00390625" style="3" customWidth="1"/>
    <col min="5892" max="5892" width="18.8515625" style="3" customWidth="1"/>
    <col min="5893" max="5893" width="17.00390625" style="3" customWidth="1"/>
    <col min="5894" max="6144" width="9.140625" style="3" customWidth="1"/>
    <col min="6145" max="6145" width="18.140625" style="3" customWidth="1"/>
    <col min="6146" max="6146" width="68.00390625" style="3" customWidth="1"/>
    <col min="6147" max="6147" width="13.00390625" style="3" customWidth="1"/>
    <col min="6148" max="6148" width="18.8515625" style="3" customWidth="1"/>
    <col min="6149" max="6149" width="17.00390625" style="3" customWidth="1"/>
    <col min="6150" max="6400" width="9.140625" style="3" customWidth="1"/>
    <col min="6401" max="6401" width="18.140625" style="3" customWidth="1"/>
    <col min="6402" max="6402" width="68.00390625" style="3" customWidth="1"/>
    <col min="6403" max="6403" width="13.00390625" style="3" customWidth="1"/>
    <col min="6404" max="6404" width="18.8515625" style="3" customWidth="1"/>
    <col min="6405" max="6405" width="17.00390625" style="3" customWidth="1"/>
    <col min="6406" max="6656" width="9.140625" style="3" customWidth="1"/>
    <col min="6657" max="6657" width="18.140625" style="3" customWidth="1"/>
    <col min="6658" max="6658" width="68.00390625" style="3" customWidth="1"/>
    <col min="6659" max="6659" width="13.00390625" style="3" customWidth="1"/>
    <col min="6660" max="6660" width="18.8515625" style="3" customWidth="1"/>
    <col min="6661" max="6661" width="17.00390625" style="3" customWidth="1"/>
    <col min="6662" max="6912" width="9.140625" style="3" customWidth="1"/>
    <col min="6913" max="6913" width="18.140625" style="3" customWidth="1"/>
    <col min="6914" max="6914" width="68.00390625" style="3" customWidth="1"/>
    <col min="6915" max="6915" width="13.00390625" style="3" customWidth="1"/>
    <col min="6916" max="6916" width="18.8515625" style="3" customWidth="1"/>
    <col min="6917" max="6917" width="17.00390625" style="3" customWidth="1"/>
    <col min="6918" max="7168" width="9.140625" style="3" customWidth="1"/>
    <col min="7169" max="7169" width="18.140625" style="3" customWidth="1"/>
    <col min="7170" max="7170" width="68.00390625" style="3" customWidth="1"/>
    <col min="7171" max="7171" width="13.00390625" style="3" customWidth="1"/>
    <col min="7172" max="7172" width="18.8515625" style="3" customWidth="1"/>
    <col min="7173" max="7173" width="17.00390625" style="3" customWidth="1"/>
    <col min="7174" max="7424" width="9.140625" style="3" customWidth="1"/>
    <col min="7425" max="7425" width="18.140625" style="3" customWidth="1"/>
    <col min="7426" max="7426" width="68.00390625" style="3" customWidth="1"/>
    <col min="7427" max="7427" width="13.00390625" style="3" customWidth="1"/>
    <col min="7428" max="7428" width="18.8515625" style="3" customWidth="1"/>
    <col min="7429" max="7429" width="17.00390625" style="3" customWidth="1"/>
    <col min="7430" max="7680" width="9.140625" style="3" customWidth="1"/>
    <col min="7681" max="7681" width="18.140625" style="3" customWidth="1"/>
    <col min="7682" max="7682" width="68.00390625" style="3" customWidth="1"/>
    <col min="7683" max="7683" width="13.00390625" style="3" customWidth="1"/>
    <col min="7684" max="7684" width="18.8515625" style="3" customWidth="1"/>
    <col min="7685" max="7685" width="17.00390625" style="3" customWidth="1"/>
    <col min="7686" max="7936" width="9.140625" style="3" customWidth="1"/>
    <col min="7937" max="7937" width="18.140625" style="3" customWidth="1"/>
    <col min="7938" max="7938" width="68.00390625" style="3" customWidth="1"/>
    <col min="7939" max="7939" width="13.00390625" style="3" customWidth="1"/>
    <col min="7940" max="7940" width="18.8515625" style="3" customWidth="1"/>
    <col min="7941" max="7941" width="17.00390625" style="3" customWidth="1"/>
    <col min="7942" max="8192" width="9.140625" style="3" customWidth="1"/>
    <col min="8193" max="8193" width="18.140625" style="3" customWidth="1"/>
    <col min="8194" max="8194" width="68.00390625" style="3" customWidth="1"/>
    <col min="8195" max="8195" width="13.00390625" style="3" customWidth="1"/>
    <col min="8196" max="8196" width="18.8515625" style="3" customWidth="1"/>
    <col min="8197" max="8197" width="17.00390625" style="3" customWidth="1"/>
    <col min="8198" max="8448" width="9.140625" style="3" customWidth="1"/>
    <col min="8449" max="8449" width="18.140625" style="3" customWidth="1"/>
    <col min="8450" max="8450" width="68.00390625" style="3" customWidth="1"/>
    <col min="8451" max="8451" width="13.00390625" style="3" customWidth="1"/>
    <col min="8452" max="8452" width="18.8515625" style="3" customWidth="1"/>
    <col min="8453" max="8453" width="17.00390625" style="3" customWidth="1"/>
    <col min="8454" max="8704" width="9.140625" style="3" customWidth="1"/>
    <col min="8705" max="8705" width="18.140625" style="3" customWidth="1"/>
    <col min="8706" max="8706" width="68.00390625" style="3" customWidth="1"/>
    <col min="8707" max="8707" width="13.00390625" style="3" customWidth="1"/>
    <col min="8708" max="8708" width="18.8515625" style="3" customWidth="1"/>
    <col min="8709" max="8709" width="17.00390625" style="3" customWidth="1"/>
    <col min="8710" max="8960" width="9.140625" style="3" customWidth="1"/>
    <col min="8961" max="8961" width="18.140625" style="3" customWidth="1"/>
    <col min="8962" max="8962" width="68.00390625" style="3" customWidth="1"/>
    <col min="8963" max="8963" width="13.00390625" style="3" customWidth="1"/>
    <col min="8964" max="8964" width="18.8515625" style="3" customWidth="1"/>
    <col min="8965" max="8965" width="17.00390625" style="3" customWidth="1"/>
    <col min="8966" max="9216" width="9.140625" style="3" customWidth="1"/>
    <col min="9217" max="9217" width="18.140625" style="3" customWidth="1"/>
    <col min="9218" max="9218" width="68.00390625" style="3" customWidth="1"/>
    <col min="9219" max="9219" width="13.00390625" style="3" customWidth="1"/>
    <col min="9220" max="9220" width="18.8515625" style="3" customWidth="1"/>
    <col min="9221" max="9221" width="17.00390625" style="3" customWidth="1"/>
    <col min="9222" max="9472" width="9.140625" style="3" customWidth="1"/>
    <col min="9473" max="9473" width="18.140625" style="3" customWidth="1"/>
    <col min="9474" max="9474" width="68.00390625" style="3" customWidth="1"/>
    <col min="9475" max="9475" width="13.00390625" style="3" customWidth="1"/>
    <col min="9476" max="9476" width="18.8515625" style="3" customWidth="1"/>
    <col min="9477" max="9477" width="17.00390625" style="3" customWidth="1"/>
    <col min="9478" max="9728" width="9.140625" style="3" customWidth="1"/>
    <col min="9729" max="9729" width="18.140625" style="3" customWidth="1"/>
    <col min="9730" max="9730" width="68.00390625" style="3" customWidth="1"/>
    <col min="9731" max="9731" width="13.00390625" style="3" customWidth="1"/>
    <col min="9732" max="9732" width="18.8515625" style="3" customWidth="1"/>
    <col min="9733" max="9733" width="17.00390625" style="3" customWidth="1"/>
    <col min="9734" max="9984" width="9.140625" style="3" customWidth="1"/>
    <col min="9985" max="9985" width="18.140625" style="3" customWidth="1"/>
    <col min="9986" max="9986" width="68.00390625" style="3" customWidth="1"/>
    <col min="9987" max="9987" width="13.00390625" style="3" customWidth="1"/>
    <col min="9988" max="9988" width="18.8515625" style="3" customWidth="1"/>
    <col min="9989" max="9989" width="17.00390625" style="3" customWidth="1"/>
    <col min="9990" max="10240" width="9.140625" style="3" customWidth="1"/>
    <col min="10241" max="10241" width="18.140625" style="3" customWidth="1"/>
    <col min="10242" max="10242" width="68.00390625" style="3" customWidth="1"/>
    <col min="10243" max="10243" width="13.00390625" style="3" customWidth="1"/>
    <col min="10244" max="10244" width="18.8515625" style="3" customWidth="1"/>
    <col min="10245" max="10245" width="17.00390625" style="3" customWidth="1"/>
    <col min="10246" max="10496" width="9.140625" style="3" customWidth="1"/>
    <col min="10497" max="10497" width="18.140625" style="3" customWidth="1"/>
    <col min="10498" max="10498" width="68.00390625" style="3" customWidth="1"/>
    <col min="10499" max="10499" width="13.00390625" style="3" customWidth="1"/>
    <col min="10500" max="10500" width="18.8515625" style="3" customWidth="1"/>
    <col min="10501" max="10501" width="17.00390625" style="3" customWidth="1"/>
    <col min="10502" max="10752" width="9.140625" style="3" customWidth="1"/>
    <col min="10753" max="10753" width="18.140625" style="3" customWidth="1"/>
    <col min="10754" max="10754" width="68.00390625" style="3" customWidth="1"/>
    <col min="10755" max="10755" width="13.00390625" style="3" customWidth="1"/>
    <col min="10756" max="10756" width="18.8515625" style="3" customWidth="1"/>
    <col min="10757" max="10757" width="17.00390625" style="3" customWidth="1"/>
    <col min="10758" max="11008" width="9.140625" style="3" customWidth="1"/>
    <col min="11009" max="11009" width="18.140625" style="3" customWidth="1"/>
    <col min="11010" max="11010" width="68.00390625" style="3" customWidth="1"/>
    <col min="11011" max="11011" width="13.00390625" style="3" customWidth="1"/>
    <col min="11012" max="11012" width="18.8515625" style="3" customWidth="1"/>
    <col min="11013" max="11013" width="17.00390625" style="3" customWidth="1"/>
    <col min="11014" max="11264" width="9.140625" style="3" customWidth="1"/>
    <col min="11265" max="11265" width="18.140625" style="3" customWidth="1"/>
    <col min="11266" max="11266" width="68.00390625" style="3" customWidth="1"/>
    <col min="11267" max="11267" width="13.00390625" style="3" customWidth="1"/>
    <col min="11268" max="11268" width="18.8515625" style="3" customWidth="1"/>
    <col min="11269" max="11269" width="17.00390625" style="3" customWidth="1"/>
    <col min="11270" max="11520" width="9.140625" style="3" customWidth="1"/>
    <col min="11521" max="11521" width="18.140625" style="3" customWidth="1"/>
    <col min="11522" max="11522" width="68.00390625" style="3" customWidth="1"/>
    <col min="11523" max="11523" width="13.00390625" style="3" customWidth="1"/>
    <col min="11524" max="11524" width="18.8515625" style="3" customWidth="1"/>
    <col min="11525" max="11525" width="17.00390625" style="3" customWidth="1"/>
    <col min="11526" max="11776" width="9.140625" style="3" customWidth="1"/>
    <col min="11777" max="11777" width="18.140625" style="3" customWidth="1"/>
    <col min="11778" max="11778" width="68.00390625" style="3" customWidth="1"/>
    <col min="11779" max="11779" width="13.00390625" style="3" customWidth="1"/>
    <col min="11780" max="11780" width="18.8515625" style="3" customWidth="1"/>
    <col min="11781" max="11781" width="17.00390625" style="3" customWidth="1"/>
    <col min="11782" max="12032" width="9.140625" style="3" customWidth="1"/>
    <col min="12033" max="12033" width="18.140625" style="3" customWidth="1"/>
    <col min="12034" max="12034" width="68.00390625" style="3" customWidth="1"/>
    <col min="12035" max="12035" width="13.00390625" style="3" customWidth="1"/>
    <col min="12036" max="12036" width="18.8515625" style="3" customWidth="1"/>
    <col min="12037" max="12037" width="17.00390625" style="3" customWidth="1"/>
    <col min="12038" max="12288" width="9.140625" style="3" customWidth="1"/>
    <col min="12289" max="12289" width="18.140625" style="3" customWidth="1"/>
    <col min="12290" max="12290" width="68.00390625" style="3" customWidth="1"/>
    <col min="12291" max="12291" width="13.00390625" style="3" customWidth="1"/>
    <col min="12292" max="12292" width="18.8515625" style="3" customWidth="1"/>
    <col min="12293" max="12293" width="17.00390625" style="3" customWidth="1"/>
    <col min="12294" max="12544" width="9.140625" style="3" customWidth="1"/>
    <col min="12545" max="12545" width="18.140625" style="3" customWidth="1"/>
    <col min="12546" max="12546" width="68.00390625" style="3" customWidth="1"/>
    <col min="12547" max="12547" width="13.00390625" style="3" customWidth="1"/>
    <col min="12548" max="12548" width="18.8515625" style="3" customWidth="1"/>
    <col min="12549" max="12549" width="17.00390625" style="3" customWidth="1"/>
    <col min="12550" max="12800" width="9.140625" style="3" customWidth="1"/>
    <col min="12801" max="12801" width="18.140625" style="3" customWidth="1"/>
    <col min="12802" max="12802" width="68.00390625" style="3" customWidth="1"/>
    <col min="12803" max="12803" width="13.00390625" style="3" customWidth="1"/>
    <col min="12804" max="12804" width="18.8515625" style="3" customWidth="1"/>
    <col min="12805" max="12805" width="17.00390625" style="3" customWidth="1"/>
    <col min="12806" max="13056" width="9.140625" style="3" customWidth="1"/>
    <col min="13057" max="13057" width="18.140625" style="3" customWidth="1"/>
    <col min="13058" max="13058" width="68.00390625" style="3" customWidth="1"/>
    <col min="13059" max="13059" width="13.00390625" style="3" customWidth="1"/>
    <col min="13060" max="13060" width="18.8515625" style="3" customWidth="1"/>
    <col min="13061" max="13061" width="17.00390625" style="3" customWidth="1"/>
    <col min="13062" max="13312" width="9.140625" style="3" customWidth="1"/>
    <col min="13313" max="13313" width="18.140625" style="3" customWidth="1"/>
    <col min="13314" max="13314" width="68.00390625" style="3" customWidth="1"/>
    <col min="13315" max="13315" width="13.00390625" style="3" customWidth="1"/>
    <col min="13316" max="13316" width="18.8515625" style="3" customWidth="1"/>
    <col min="13317" max="13317" width="17.00390625" style="3" customWidth="1"/>
    <col min="13318" max="13568" width="9.140625" style="3" customWidth="1"/>
    <col min="13569" max="13569" width="18.140625" style="3" customWidth="1"/>
    <col min="13570" max="13570" width="68.00390625" style="3" customWidth="1"/>
    <col min="13571" max="13571" width="13.00390625" style="3" customWidth="1"/>
    <col min="13572" max="13572" width="18.8515625" style="3" customWidth="1"/>
    <col min="13573" max="13573" width="17.00390625" style="3" customWidth="1"/>
    <col min="13574" max="13824" width="9.140625" style="3" customWidth="1"/>
    <col min="13825" max="13825" width="18.140625" style="3" customWidth="1"/>
    <col min="13826" max="13826" width="68.00390625" style="3" customWidth="1"/>
    <col min="13827" max="13827" width="13.00390625" style="3" customWidth="1"/>
    <col min="13828" max="13828" width="18.8515625" style="3" customWidth="1"/>
    <col min="13829" max="13829" width="17.00390625" style="3" customWidth="1"/>
    <col min="13830" max="14080" width="9.140625" style="3" customWidth="1"/>
    <col min="14081" max="14081" width="18.140625" style="3" customWidth="1"/>
    <col min="14082" max="14082" width="68.00390625" style="3" customWidth="1"/>
    <col min="14083" max="14083" width="13.00390625" style="3" customWidth="1"/>
    <col min="14084" max="14084" width="18.8515625" style="3" customWidth="1"/>
    <col min="14085" max="14085" width="17.00390625" style="3" customWidth="1"/>
    <col min="14086" max="14336" width="9.140625" style="3" customWidth="1"/>
    <col min="14337" max="14337" width="18.140625" style="3" customWidth="1"/>
    <col min="14338" max="14338" width="68.00390625" style="3" customWidth="1"/>
    <col min="14339" max="14339" width="13.00390625" style="3" customWidth="1"/>
    <col min="14340" max="14340" width="18.8515625" style="3" customWidth="1"/>
    <col min="14341" max="14341" width="17.00390625" style="3" customWidth="1"/>
    <col min="14342" max="14592" width="9.140625" style="3" customWidth="1"/>
    <col min="14593" max="14593" width="18.140625" style="3" customWidth="1"/>
    <col min="14594" max="14594" width="68.00390625" style="3" customWidth="1"/>
    <col min="14595" max="14595" width="13.00390625" style="3" customWidth="1"/>
    <col min="14596" max="14596" width="18.8515625" style="3" customWidth="1"/>
    <col min="14597" max="14597" width="17.00390625" style="3" customWidth="1"/>
    <col min="14598" max="14848" width="9.140625" style="3" customWidth="1"/>
    <col min="14849" max="14849" width="18.140625" style="3" customWidth="1"/>
    <col min="14850" max="14850" width="68.00390625" style="3" customWidth="1"/>
    <col min="14851" max="14851" width="13.00390625" style="3" customWidth="1"/>
    <col min="14852" max="14852" width="18.8515625" style="3" customWidth="1"/>
    <col min="14853" max="14853" width="17.00390625" style="3" customWidth="1"/>
    <col min="14854" max="15104" width="9.140625" style="3" customWidth="1"/>
    <col min="15105" max="15105" width="18.140625" style="3" customWidth="1"/>
    <col min="15106" max="15106" width="68.00390625" style="3" customWidth="1"/>
    <col min="15107" max="15107" width="13.00390625" style="3" customWidth="1"/>
    <col min="15108" max="15108" width="18.8515625" style="3" customWidth="1"/>
    <col min="15109" max="15109" width="17.00390625" style="3" customWidth="1"/>
    <col min="15110" max="15360" width="9.140625" style="3" customWidth="1"/>
    <col min="15361" max="15361" width="18.140625" style="3" customWidth="1"/>
    <col min="15362" max="15362" width="68.00390625" style="3" customWidth="1"/>
    <col min="15363" max="15363" width="13.00390625" style="3" customWidth="1"/>
    <col min="15364" max="15364" width="18.8515625" style="3" customWidth="1"/>
    <col min="15365" max="15365" width="17.00390625" style="3" customWidth="1"/>
    <col min="15366" max="15616" width="9.140625" style="3" customWidth="1"/>
    <col min="15617" max="15617" width="18.140625" style="3" customWidth="1"/>
    <col min="15618" max="15618" width="68.00390625" style="3" customWidth="1"/>
    <col min="15619" max="15619" width="13.00390625" style="3" customWidth="1"/>
    <col min="15620" max="15620" width="18.8515625" style="3" customWidth="1"/>
    <col min="15621" max="15621" width="17.00390625" style="3" customWidth="1"/>
    <col min="15622" max="15872" width="9.140625" style="3" customWidth="1"/>
    <col min="15873" max="15873" width="18.140625" style="3" customWidth="1"/>
    <col min="15874" max="15874" width="68.00390625" style="3" customWidth="1"/>
    <col min="15875" max="15875" width="13.00390625" style="3" customWidth="1"/>
    <col min="15876" max="15876" width="18.8515625" style="3" customWidth="1"/>
    <col min="15877" max="15877" width="17.00390625" style="3" customWidth="1"/>
    <col min="15878" max="16128" width="9.140625" style="3" customWidth="1"/>
    <col min="16129" max="16129" width="18.140625" style="3" customWidth="1"/>
    <col min="16130" max="16130" width="68.00390625" style="3" customWidth="1"/>
    <col min="16131" max="16131" width="13.00390625" style="3" customWidth="1"/>
    <col min="16132" max="16132" width="18.8515625" style="3" customWidth="1"/>
    <col min="16133" max="16133" width="17.00390625" style="3" customWidth="1"/>
    <col min="16134" max="16384" width="9.140625" style="3" customWidth="1"/>
  </cols>
  <sheetData>
    <row r="1" spans="1:5" ht="15">
      <c r="A1" s="99" t="s">
        <v>146</v>
      </c>
      <c r="B1" s="99"/>
      <c r="C1" s="1"/>
      <c r="D1" s="2"/>
      <c r="E1" s="1"/>
    </row>
    <row r="2" spans="1:5" ht="15">
      <c r="A2" s="99" t="s">
        <v>0</v>
      </c>
      <c r="B2" s="99"/>
      <c r="C2" s="1"/>
      <c r="D2" s="2"/>
      <c r="E2" s="1"/>
    </row>
    <row r="3" spans="1:5" ht="15">
      <c r="A3" s="99" t="s">
        <v>1</v>
      </c>
      <c r="B3" s="99"/>
      <c r="C3" s="1"/>
      <c r="D3" s="2"/>
      <c r="E3" s="1"/>
    </row>
    <row r="4" spans="1:5" ht="15">
      <c r="A4" s="99" t="s">
        <v>2</v>
      </c>
      <c r="B4" s="99"/>
      <c r="C4" s="1"/>
      <c r="D4" s="2"/>
      <c r="E4" s="1"/>
    </row>
    <row r="5" spans="1:5" ht="15">
      <c r="A5" s="100" t="s">
        <v>3</v>
      </c>
      <c r="B5" s="100"/>
      <c r="C5" s="100"/>
      <c r="D5" s="100"/>
      <c r="E5" s="100"/>
    </row>
    <row r="6" spans="1:5" ht="15">
      <c r="A6" s="98" t="s">
        <v>4</v>
      </c>
      <c r="B6" s="98"/>
      <c r="C6" s="98"/>
      <c r="D6" s="98"/>
      <c r="E6" s="98"/>
    </row>
    <row r="7" spans="1:5" ht="15">
      <c r="A7" s="100" t="s">
        <v>5</v>
      </c>
      <c r="B7" s="100"/>
      <c r="C7" s="100"/>
      <c r="D7" s="100"/>
      <c r="E7" s="100"/>
    </row>
    <row r="8" spans="1:5" ht="15">
      <c r="A8" s="101" t="s">
        <v>6</v>
      </c>
      <c r="B8" s="101" t="s">
        <v>7</v>
      </c>
      <c r="C8" s="101" t="s">
        <v>8</v>
      </c>
      <c r="D8" s="101" t="s">
        <v>9</v>
      </c>
      <c r="E8" s="101"/>
    </row>
    <row r="9" spans="1:5" ht="15">
      <c r="A9" s="101"/>
      <c r="B9" s="101"/>
      <c r="C9" s="101"/>
      <c r="D9" s="4" t="s">
        <v>10</v>
      </c>
      <c r="E9" s="5" t="s">
        <v>11</v>
      </c>
    </row>
    <row r="10" spans="1:5" ht="15">
      <c r="A10" s="6">
        <v>1</v>
      </c>
      <c r="B10" s="6">
        <v>2</v>
      </c>
      <c r="C10" s="6">
        <v>3</v>
      </c>
      <c r="D10" s="7">
        <v>4</v>
      </c>
      <c r="E10" s="6">
        <v>5</v>
      </c>
    </row>
    <row r="11" spans="1:5" ht="15">
      <c r="A11" s="8" t="s">
        <v>12</v>
      </c>
      <c r="B11" s="50" t="s">
        <v>13</v>
      </c>
      <c r="C11" s="51"/>
      <c r="D11" s="52">
        <f>+D12+D13+D14+D15</f>
        <v>68021.38</v>
      </c>
      <c r="E11" s="10"/>
    </row>
    <row r="12" spans="1:5" ht="15">
      <c r="A12" s="8" t="s">
        <v>14</v>
      </c>
      <c r="B12" s="9" t="s">
        <v>15</v>
      </c>
      <c r="C12" s="10"/>
      <c r="D12" s="11"/>
      <c r="E12" s="10"/>
    </row>
    <row r="13" spans="1:5" ht="15">
      <c r="A13" s="8" t="s">
        <v>16</v>
      </c>
      <c r="B13" s="9" t="s">
        <v>17</v>
      </c>
      <c r="C13" s="10"/>
      <c r="D13" s="11">
        <v>128179.6</v>
      </c>
      <c r="E13" s="10"/>
    </row>
    <row r="14" spans="1:5" ht="25.5">
      <c r="A14" s="8" t="s">
        <v>18</v>
      </c>
      <c r="B14" s="12" t="s">
        <v>19</v>
      </c>
      <c r="C14" s="10"/>
      <c r="D14" s="11"/>
      <c r="E14" s="10"/>
    </row>
    <row r="15" spans="1:5" ht="15">
      <c r="A15" s="8" t="s">
        <v>20</v>
      </c>
      <c r="B15" s="9" t="s">
        <v>21</v>
      </c>
      <c r="C15" s="10"/>
      <c r="D15" s="11">
        <v>-60158.22</v>
      </c>
      <c r="E15" s="10"/>
    </row>
    <row r="16" spans="1:5" ht="25.5">
      <c r="A16" s="8" t="s">
        <v>12</v>
      </c>
      <c r="B16" s="53" t="s">
        <v>22</v>
      </c>
      <c r="C16" s="51"/>
      <c r="D16" s="52">
        <f>+D17+D18+D19+D20+D21</f>
        <v>28273.469999999994</v>
      </c>
      <c r="E16" s="10"/>
    </row>
    <row r="17" spans="1:5" ht="15">
      <c r="A17" s="8" t="s">
        <v>23</v>
      </c>
      <c r="B17" s="9" t="s">
        <v>24</v>
      </c>
      <c r="C17" s="10"/>
      <c r="D17" s="11"/>
      <c r="E17" s="10"/>
    </row>
    <row r="18" spans="1:5" ht="15">
      <c r="A18" s="8" t="s">
        <v>25</v>
      </c>
      <c r="B18" s="9" t="s">
        <v>26</v>
      </c>
      <c r="C18" s="10"/>
      <c r="D18" s="11"/>
      <c r="E18" s="10"/>
    </row>
    <row r="19" spans="1:5" ht="25.5">
      <c r="A19" s="8" t="s">
        <v>27</v>
      </c>
      <c r="B19" s="12" t="s">
        <v>28</v>
      </c>
      <c r="C19" s="10"/>
      <c r="D19" s="11"/>
      <c r="E19" s="10"/>
    </row>
    <row r="20" spans="1:5" ht="25.5">
      <c r="A20" s="8" t="s">
        <v>29</v>
      </c>
      <c r="B20" s="12" t="s">
        <v>30</v>
      </c>
      <c r="C20" s="10"/>
      <c r="D20" s="11">
        <v>78482.84</v>
      </c>
      <c r="E20" s="10"/>
    </row>
    <row r="21" spans="1:5" ht="25.5">
      <c r="A21" s="8" t="s">
        <v>31</v>
      </c>
      <c r="B21" s="12" t="s">
        <v>32</v>
      </c>
      <c r="C21" s="10"/>
      <c r="D21" s="11">
        <v>-50209.37</v>
      </c>
      <c r="E21" s="10"/>
    </row>
    <row r="22" spans="1:5" ht="15">
      <c r="A22" s="8" t="s">
        <v>12</v>
      </c>
      <c r="B22" s="50" t="s">
        <v>33</v>
      </c>
      <c r="C22" s="51"/>
      <c r="D22" s="52">
        <f>+D25</f>
        <v>2613214.98</v>
      </c>
      <c r="E22" s="10"/>
    </row>
    <row r="23" spans="1:5" ht="15">
      <c r="A23" s="8" t="s">
        <v>12</v>
      </c>
      <c r="B23" s="9" t="s">
        <v>34</v>
      </c>
      <c r="C23" s="10"/>
      <c r="D23" s="13">
        <f>+D25</f>
        <v>2613214.98</v>
      </c>
      <c r="E23" s="10"/>
    </row>
    <row r="24" spans="1:5" ht="25.5">
      <c r="A24" s="14" t="s">
        <v>35</v>
      </c>
      <c r="B24" s="9" t="s">
        <v>36</v>
      </c>
      <c r="C24" s="10"/>
      <c r="D24" s="11"/>
      <c r="E24" s="10"/>
    </row>
    <row r="25" spans="1:5" ht="25.5">
      <c r="A25" s="14" t="s">
        <v>37</v>
      </c>
      <c r="B25" s="9" t="s">
        <v>38</v>
      </c>
      <c r="C25" s="10"/>
      <c r="D25" s="11">
        <v>2613214.98</v>
      </c>
      <c r="E25" s="10"/>
    </row>
    <row r="26" spans="1:5" ht="25.5">
      <c r="A26" s="14" t="s">
        <v>39</v>
      </c>
      <c r="B26" s="9" t="s">
        <v>40</v>
      </c>
      <c r="C26" s="10"/>
      <c r="D26" s="11"/>
      <c r="E26" s="10"/>
    </row>
    <row r="27" spans="1:5" ht="25.5">
      <c r="A27" s="14" t="s">
        <v>41</v>
      </c>
      <c r="B27" s="9" t="s">
        <v>42</v>
      </c>
      <c r="C27" s="10"/>
      <c r="D27" s="11"/>
      <c r="E27" s="10"/>
    </row>
    <row r="28" spans="1:5" ht="25.5">
      <c r="A28" s="14" t="s">
        <v>43</v>
      </c>
      <c r="B28" s="9" t="s">
        <v>44</v>
      </c>
      <c r="C28" s="10"/>
      <c r="D28" s="11"/>
      <c r="E28" s="10"/>
    </row>
    <row r="29" spans="1:5" ht="25.5">
      <c r="A29" s="14" t="s">
        <v>45</v>
      </c>
      <c r="B29" s="12" t="s">
        <v>46</v>
      </c>
      <c r="C29" s="10"/>
      <c r="D29" s="11"/>
      <c r="E29" s="10"/>
    </row>
    <row r="30" spans="1:5" ht="15">
      <c r="A30" s="8" t="s">
        <v>47</v>
      </c>
      <c r="B30" s="9" t="s">
        <v>48</v>
      </c>
      <c r="C30" s="10"/>
      <c r="D30" s="11"/>
      <c r="E30" s="10"/>
    </row>
    <row r="31" spans="1:5" ht="15">
      <c r="A31" s="8" t="s">
        <v>49</v>
      </c>
      <c r="B31" s="9" t="s">
        <v>50</v>
      </c>
      <c r="C31" s="10"/>
      <c r="D31" s="11"/>
      <c r="E31" s="10"/>
    </row>
    <row r="32" spans="1:5" ht="25.5">
      <c r="A32" s="14" t="s">
        <v>51</v>
      </c>
      <c r="B32" s="9" t="s">
        <v>52</v>
      </c>
      <c r="C32" s="10"/>
      <c r="D32" s="11"/>
      <c r="E32" s="10"/>
    </row>
    <row r="33" spans="1:5" ht="25.5">
      <c r="A33" s="14" t="s">
        <v>53</v>
      </c>
      <c r="B33" s="9" t="s">
        <v>54</v>
      </c>
      <c r="C33" s="10"/>
      <c r="D33" s="11"/>
      <c r="E33" s="10"/>
    </row>
    <row r="34" spans="1:5" ht="25.5">
      <c r="A34" s="14" t="s">
        <v>55</v>
      </c>
      <c r="B34" s="9" t="s">
        <v>56</v>
      </c>
      <c r="C34" s="10"/>
      <c r="D34" s="11"/>
      <c r="E34" s="10"/>
    </row>
    <row r="35" spans="1:5" ht="25.5">
      <c r="A35" s="8" t="s">
        <v>12</v>
      </c>
      <c r="B35" s="12" t="s">
        <v>57</v>
      </c>
      <c r="C35" s="10"/>
      <c r="D35" s="11"/>
      <c r="E35" s="10"/>
    </row>
    <row r="36" spans="1:5" ht="25.5">
      <c r="A36" s="14" t="s">
        <v>58</v>
      </c>
      <c r="B36" s="12" t="s">
        <v>59</v>
      </c>
      <c r="C36" s="10"/>
      <c r="D36" s="11"/>
      <c r="E36" s="10"/>
    </row>
    <row r="37" spans="1:5" ht="25.5">
      <c r="A37" s="8" t="s">
        <v>60</v>
      </c>
      <c r="B37" s="12" t="s">
        <v>61</v>
      </c>
      <c r="C37" s="10"/>
      <c r="D37" s="11"/>
      <c r="E37" s="10"/>
    </row>
    <row r="38" spans="1:5" ht="25.5">
      <c r="A38" s="8" t="s">
        <v>62</v>
      </c>
      <c r="B38" s="12" t="s">
        <v>63</v>
      </c>
      <c r="C38" s="10"/>
      <c r="D38" s="11"/>
      <c r="E38" s="10"/>
    </row>
    <row r="39" spans="1:5" ht="15">
      <c r="A39" s="8" t="s">
        <v>12</v>
      </c>
      <c r="B39" s="50" t="s">
        <v>64</v>
      </c>
      <c r="C39" s="51"/>
      <c r="D39" s="52">
        <f>+D41+D42</f>
        <v>1469999</v>
      </c>
      <c r="E39" s="10"/>
    </row>
    <row r="40" spans="1:5" ht="15">
      <c r="A40" s="8" t="s">
        <v>65</v>
      </c>
      <c r="B40" s="9" t="s">
        <v>66</v>
      </c>
      <c r="C40" s="10"/>
      <c r="D40" s="11"/>
      <c r="E40" s="10"/>
    </row>
    <row r="41" spans="1:5" ht="15">
      <c r="A41" s="8" t="s">
        <v>67</v>
      </c>
      <c r="B41" s="9" t="s">
        <v>68</v>
      </c>
      <c r="C41" s="10"/>
      <c r="D41" s="11">
        <v>1469999</v>
      </c>
      <c r="E41" s="10"/>
    </row>
    <row r="42" spans="1:5" ht="15">
      <c r="A42" s="8">
        <v>186</v>
      </c>
      <c r="B42" s="9" t="s">
        <v>69</v>
      </c>
      <c r="C42" s="10"/>
      <c r="D42" s="11"/>
      <c r="E42" s="10"/>
    </row>
    <row r="43" spans="1:5" ht="15">
      <c r="A43" s="8" t="s">
        <v>12</v>
      </c>
      <c r="B43" s="50" t="s">
        <v>70</v>
      </c>
      <c r="C43" s="51"/>
      <c r="D43" s="52">
        <f>+D44+D45</f>
        <v>733269.71</v>
      </c>
      <c r="E43" s="10"/>
    </row>
    <row r="44" spans="1:5" ht="15">
      <c r="A44" s="8">
        <v>11</v>
      </c>
      <c r="B44" s="9" t="s">
        <v>71</v>
      </c>
      <c r="C44" s="10"/>
      <c r="D44" s="11">
        <v>40823.58</v>
      </c>
      <c r="E44" s="10"/>
    </row>
    <row r="45" spans="1:5" ht="15">
      <c r="A45" s="8" t="s">
        <v>12</v>
      </c>
      <c r="B45" s="9" t="s">
        <v>72</v>
      </c>
      <c r="C45" s="10"/>
      <c r="D45" s="13">
        <f>+D46+D50+D51</f>
        <v>692446.13</v>
      </c>
      <c r="E45" s="10"/>
    </row>
    <row r="46" spans="1:5" ht="15">
      <c r="A46" s="8">
        <v>12</v>
      </c>
      <c r="B46" s="9" t="s">
        <v>73</v>
      </c>
      <c r="C46" s="10"/>
      <c r="D46" s="11">
        <v>230260.88</v>
      </c>
      <c r="E46" s="10"/>
    </row>
    <row r="47" spans="1:5" ht="15">
      <c r="A47" s="8">
        <v>13</v>
      </c>
      <c r="B47" s="9" t="s">
        <v>74</v>
      </c>
      <c r="C47" s="10"/>
      <c r="D47" s="11"/>
      <c r="E47" s="10"/>
    </row>
    <row r="48" spans="1:5" ht="15">
      <c r="A48" s="8">
        <v>14</v>
      </c>
      <c r="B48" s="9" t="s">
        <v>75</v>
      </c>
      <c r="C48" s="10"/>
      <c r="D48" s="11"/>
      <c r="E48" s="10"/>
    </row>
    <row r="49" spans="1:5" ht="15">
      <c r="A49" s="8">
        <v>15</v>
      </c>
      <c r="B49" s="9" t="s">
        <v>76</v>
      </c>
      <c r="C49" s="10"/>
      <c r="D49" s="11"/>
      <c r="E49" s="10"/>
    </row>
    <row r="50" spans="1:5" ht="15">
      <c r="A50" s="8">
        <v>16</v>
      </c>
      <c r="B50" s="9" t="s">
        <v>77</v>
      </c>
      <c r="C50" s="10"/>
      <c r="D50" s="11">
        <v>4981</v>
      </c>
      <c r="E50" s="10"/>
    </row>
    <row r="51" spans="1:5" ht="15">
      <c r="A51" s="8">
        <v>17</v>
      </c>
      <c r="B51" s="9" t="s">
        <v>78</v>
      </c>
      <c r="C51" s="10"/>
      <c r="D51" s="11">
        <v>457204.25</v>
      </c>
      <c r="E51" s="10"/>
    </row>
    <row r="52" spans="1:5" ht="25.5">
      <c r="A52" s="14" t="s">
        <v>79</v>
      </c>
      <c r="B52" s="9" t="s">
        <v>80</v>
      </c>
      <c r="C52" s="10"/>
      <c r="D52" s="11"/>
      <c r="E52" s="10"/>
    </row>
    <row r="53" spans="1:5" ht="63.75">
      <c r="A53" s="14" t="s">
        <v>81</v>
      </c>
      <c r="B53" s="50" t="s">
        <v>82</v>
      </c>
      <c r="C53" s="51"/>
      <c r="D53" s="52"/>
      <c r="E53" s="10"/>
    </row>
    <row r="54" spans="1:5" ht="15">
      <c r="A54" s="8" t="s">
        <v>12</v>
      </c>
      <c r="B54" s="9" t="s">
        <v>83</v>
      </c>
      <c r="C54" s="10"/>
      <c r="D54" s="11">
        <f>+D56+D55</f>
        <v>351689.82999999996</v>
      </c>
      <c r="E54" s="10"/>
    </row>
    <row r="55" spans="1:5" ht="15">
      <c r="A55" s="8">
        <v>192</v>
      </c>
      <c r="B55" s="9" t="s">
        <v>84</v>
      </c>
      <c r="C55" s="10"/>
      <c r="D55" s="11">
        <v>212618.97</v>
      </c>
      <c r="E55" s="10"/>
    </row>
    <row r="56" spans="1:5" ht="25.5">
      <c r="A56" s="14" t="s">
        <v>85</v>
      </c>
      <c r="B56" s="9" t="s">
        <v>86</v>
      </c>
      <c r="C56" s="10"/>
      <c r="D56" s="11">
        <v>139070.86</v>
      </c>
      <c r="E56" s="10"/>
    </row>
    <row r="57" spans="1:5" ht="15">
      <c r="A57" s="8"/>
      <c r="B57" s="50" t="s">
        <v>87</v>
      </c>
      <c r="C57" s="51"/>
      <c r="D57" s="52">
        <v>68332.4</v>
      </c>
      <c r="E57" s="10"/>
    </row>
    <row r="58" spans="1:5" ht="15">
      <c r="A58" s="8"/>
      <c r="B58" s="50" t="s">
        <v>88</v>
      </c>
      <c r="C58" s="54"/>
      <c r="D58" s="52">
        <f>+D11+D16+D22+D39+D43+D53+D54+D57</f>
        <v>5332800.7700000005</v>
      </c>
      <c r="E58" s="10"/>
    </row>
    <row r="59" spans="1:5" ht="15">
      <c r="A59" s="103" t="s">
        <v>89</v>
      </c>
      <c r="B59" s="103"/>
      <c r="C59" s="103"/>
      <c r="D59" s="103"/>
      <c r="E59" s="103"/>
    </row>
    <row r="60" spans="1:5" ht="15">
      <c r="A60" s="101" t="s">
        <v>6</v>
      </c>
      <c r="B60" s="101" t="s">
        <v>7</v>
      </c>
      <c r="C60" s="101" t="s">
        <v>8</v>
      </c>
      <c r="D60" s="101" t="s">
        <v>9</v>
      </c>
      <c r="E60" s="101"/>
    </row>
    <row r="61" spans="1:5" ht="15">
      <c r="A61" s="101"/>
      <c r="B61" s="101"/>
      <c r="C61" s="101"/>
      <c r="D61" s="15" t="s">
        <v>10</v>
      </c>
      <c r="E61" s="16" t="s">
        <v>11</v>
      </c>
    </row>
    <row r="62" spans="1:5" ht="15">
      <c r="A62" s="6">
        <v>1</v>
      </c>
      <c r="B62" s="6">
        <v>2</v>
      </c>
      <c r="C62" s="6">
        <v>3</v>
      </c>
      <c r="D62" s="7">
        <v>4</v>
      </c>
      <c r="E62" s="6">
        <v>5</v>
      </c>
    </row>
    <row r="63" spans="1:5" ht="15">
      <c r="A63" s="6" t="s">
        <v>12</v>
      </c>
      <c r="B63" s="50" t="s">
        <v>90</v>
      </c>
      <c r="C63" s="51"/>
      <c r="D63" s="52">
        <f>+D64+D654</f>
        <v>3225811.52</v>
      </c>
      <c r="E63" s="10"/>
    </row>
    <row r="64" spans="1:5" ht="15">
      <c r="A64" s="6">
        <v>900</v>
      </c>
      <c r="B64" s="9" t="s">
        <v>91</v>
      </c>
      <c r="C64" s="10"/>
      <c r="D64" s="11">
        <v>3225811.52</v>
      </c>
      <c r="E64" s="10"/>
    </row>
    <row r="65" spans="1:5" ht="15">
      <c r="A65" s="6">
        <v>901</v>
      </c>
      <c r="B65" s="9" t="s">
        <v>92</v>
      </c>
      <c r="C65" s="10"/>
      <c r="D65" s="11"/>
      <c r="E65" s="10"/>
    </row>
    <row r="66" spans="1:5" ht="15">
      <c r="A66" s="6" t="s">
        <v>12</v>
      </c>
      <c r="B66" s="50" t="s">
        <v>93</v>
      </c>
      <c r="C66" s="51"/>
      <c r="D66" s="52">
        <f>+D67+D68+D73+D74+D75</f>
        <v>-1517566.56</v>
      </c>
      <c r="E66" s="10"/>
    </row>
    <row r="67" spans="1:5" ht="15">
      <c r="A67" s="6">
        <v>910</v>
      </c>
      <c r="B67" s="9" t="s">
        <v>94</v>
      </c>
      <c r="C67" s="10"/>
      <c r="D67" s="11"/>
      <c r="E67" s="10"/>
    </row>
    <row r="68" spans="1:5" ht="15">
      <c r="A68" s="6">
        <v>911</v>
      </c>
      <c r="B68" s="9" t="s">
        <v>95</v>
      </c>
      <c r="C68" s="10"/>
      <c r="D68" s="11"/>
      <c r="E68" s="10"/>
    </row>
    <row r="69" spans="1:5" ht="15">
      <c r="A69" s="6" t="s">
        <v>12</v>
      </c>
      <c r="B69" s="9" t="s">
        <v>96</v>
      </c>
      <c r="C69" s="10"/>
      <c r="D69" s="11"/>
      <c r="E69" s="10"/>
    </row>
    <row r="70" spans="1:5" ht="15">
      <c r="A70" s="6" t="s">
        <v>12</v>
      </c>
      <c r="B70" s="9" t="s">
        <v>97</v>
      </c>
      <c r="C70" s="10"/>
      <c r="D70" s="11"/>
      <c r="E70" s="10"/>
    </row>
    <row r="71" spans="1:5" ht="15">
      <c r="A71" s="6" t="s">
        <v>12</v>
      </c>
      <c r="B71" s="9" t="s">
        <v>98</v>
      </c>
      <c r="C71" s="10"/>
      <c r="D71" s="11"/>
      <c r="E71" s="10"/>
    </row>
    <row r="72" spans="1:5" ht="15">
      <c r="A72" s="6" t="s">
        <v>12</v>
      </c>
      <c r="B72" s="9" t="s">
        <v>99</v>
      </c>
      <c r="C72" s="10"/>
      <c r="D72" s="11"/>
      <c r="E72" s="10"/>
    </row>
    <row r="73" spans="1:5" ht="15">
      <c r="A73" s="6">
        <v>919</v>
      </c>
      <c r="B73" s="9" t="s">
        <v>100</v>
      </c>
      <c r="C73" s="10"/>
      <c r="D73" s="11"/>
      <c r="E73" s="10"/>
    </row>
    <row r="74" spans="1:5" ht="15">
      <c r="A74" s="6" t="s">
        <v>101</v>
      </c>
      <c r="B74" s="9" t="s">
        <v>102</v>
      </c>
      <c r="C74" s="10"/>
      <c r="D74" s="11"/>
      <c r="E74" s="10"/>
    </row>
    <row r="75" spans="1:5" ht="15">
      <c r="A75" s="6" t="s">
        <v>12</v>
      </c>
      <c r="B75" s="9" t="s">
        <v>103</v>
      </c>
      <c r="C75" s="10"/>
      <c r="D75" s="13">
        <f>+D76+D77</f>
        <v>-1517566.56</v>
      </c>
      <c r="E75" s="10"/>
    </row>
    <row r="76" spans="1:5" ht="15">
      <c r="A76" s="6" t="s">
        <v>104</v>
      </c>
      <c r="B76" s="9" t="s">
        <v>105</v>
      </c>
      <c r="C76" s="10"/>
      <c r="D76" s="11">
        <v>-1481746.52</v>
      </c>
      <c r="E76" s="10"/>
    </row>
    <row r="77" spans="1:5" ht="15">
      <c r="A77" s="6" t="s">
        <v>106</v>
      </c>
      <c r="B77" s="9" t="s">
        <v>107</v>
      </c>
      <c r="C77" s="10"/>
      <c r="D77" s="11">
        <v>-35820.04</v>
      </c>
      <c r="E77" s="10"/>
    </row>
    <row r="78" spans="1:5" ht="15">
      <c r="A78" s="6" t="s">
        <v>12</v>
      </c>
      <c r="B78" s="50" t="s">
        <v>108</v>
      </c>
      <c r="C78" s="51"/>
      <c r="D78" s="52">
        <f>+D79+D86+D91</f>
        <v>3335125.75</v>
      </c>
      <c r="E78" s="10"/>
    </row>
    <row r="79" spans="1:5" ht="15">
      <c r="A79" s="6" t="s">
        <v>12</v>
      </c>
      <c r="B79" s="9" t="s">
        <v>109</v>
      </c>
      <c r="C79" s="10"/>
      <c r="D79" s="11">
        <f>+D80+D81+D82</f>
        <v>68647.4</v>
      </c>
      <c r="E79" s="10"/>
    </row>
    <row r="80" spans="1:5" ht="15">
      <c r="A80" s="6">
        <v>980</v>
      </c>
      <c r="B80" s="9" t="s">
        <v>110</v>
      </c>
      <c r="C80" s="10"/>
      <c r="D80" s="11">
        <v>27720.98</v>
      </c>
      <c r="E80" s="10"/>
    </row>
    <row r="81" spans="1:5" ht="15">
      <c r="A81" s="6">
        <v>982</v>
      </c>
      <c r="B81" s="9" t="s">
        <v>111</v>
      </c>
      <c r="C81" s="10"/>
      <c r="D81" s="11">
        <v>28963.28</v>
      </c>
      <c r="E81" s="10"/>
    </row>
    <row r="82" spans="1:5" ht="15">
      <c r="A82" s="6">
        <v>983</v>
      </c>
      <c r="B82" s="9" t="s">
        <v>112</v>
      </c>
      <c r="C82" s="10"/>
      <c r="D82" s="11">
        <v>11963.14</v>
      </c>
      <c r="E82" s="10"/>
    </row>
    <row r="83" spans="1:5" ht="15">
      <c r="A83" s="6">
        <v>984</v>
      </c>
      <c r="B83" s="9" t="s">
        <v>113</v>
      </c>
      <c r="C83" s="10"/>
      <c r="D83" s="11"/>
      <c r="E83" s="10"/>
    </row>
    <row r="84" spans="1:5" ht="15">
      <c r="A84" s="6">
        <v>985</v>
      </c>
      <c r="B84" s="9" t="s">
        <v>114</v>
      </c>
      <c r="C84" s="10"/>
      <c r="D84" s="11"/>
      <c r="E84" s="10"/>
    </row>
    <row r="85" spans="1:5" ht="25.5">
      <c r="A85" s="17" t="s">
        <v>115</v>
      </c>
      <c r="B85" s="9" t="s">
        <v>116</v>
      </c>
      <c r="C85" s="10"/>
      <c r="D85" s="11"/>
      <c r="E85" s="10"/>
    </row>
    <row r="86" spans="1:5" ht="15">
      <c r="A86" s="6" t="s">
        <v>12</v>
      </c>
      <c r="B86" s="9" t="s">
        <v>117</v>
      </c>
      <c r="C86" s="10"/>
      <c r="D86" s="11">
        <f>+D87</f>
        <v>3266478.35</v>
      </c>
      <c r="E86" s="10"/>
    </row>
    <row r="87" spans="1:5" ht="15">
      <c r="A87" s="6">
        <v>970</v>
      </c>
      <c r="B87" s="9" t="s">
        <v>118</v>
      </c>
      <c r="C87" s="10"/>
      <c r="D87" s="11">
        <v>3266478.35</v>
      </c>
      <c r="E87" s="10"/>
    </row>
    <row r="88" spans="1:5" ht="25.5">
      <c r="A88" s="6">
        <v>971</v>
      </c>
      <c r="B88" s="12" t="s">
        <v>119</v>
      </c>
      <c r="C88" s="10"/>
      <c r="D88" s="11"/>
      <c r="E88" s="10"/>
    </row>
    <row r="89" spans="1:5" ht="25.5">
      <c r="A89" s="6">
        <v>972.973</v>
      </c>
      <c r="B89" s="12" t="s">
        <v>120</v>
      </c>
      <c r="C89" s="10"/>
      <c r="D89" s="11"/>
      <c r="E89" s="10"/>
    </row>
    <row r="90" spans="1:5" ht="15">
      <c r="A90" s="6">
        <v>974</v>
      </c>
      <c r="B90" s="9" t="s">
        <v>121</v>
      </c>
      <c r="C90" s="10"/>
      <c r="D90" s="11"/>
      <c r="E90" s="10"/>
    </row>
    <row r="91" spans="1:5" ht="15">
      <c r="A91" s="6" t="s">
        <v>12</v>
      </c>
      <c r="B91" s="9" t="s">
        <v>122</v>
      </c>
      <c r="C91" s="10"/>
      <c r="D91" s="11"/>
      <c r="E91" s="10"/>
    </row>
    <row r="92" spans="1:5" ht="15">
      <c r="A92" s="6">
        <v>960</v>
      </c>
      <c r="B92" s="9" t="s">
        <v>123</v>
      </c>
      <c r="C92" s="10"/>
      <c r="D92" s="11"/>
      <c r="E92" s="10"/>
    </row>
    <row r="93" spans="1:5" ht="15">
      <c r="A93" s="18">
        <v>961962963967</v>
      </c>
      <c r="B93" s="9" t="s">
        <v>124</v>
      </c>
      <c r="C93" s="10"/>
      <c r="D93" s="11"/>
      <c r="E93" s="10"/>
    </row>
    <row r="94" spans="1:5" ht="15">
      <c r="A94" s="6" t="s">
        <v>12</v>
      </c>
      <c r="B94" s="50" t="s">
        <v>125</v>
      </c>
      <c r="C94" s="51"/>
      <c r="D94" s="52">
        <f>+D95+D96+D97+D98+D99+D100+D101</f>
        <v>249959.5</v>
      </c>
      <c r="E94" s="10"/>
    </row>
    <row r="95" spans="1:5" ht="15">
      <c r="A95" s="6">
        <v>22</v>
      </c>
      <c r="B95" s="9" t="s">
        <v>126</v>
      </c>
      <c r="C95" s="10"/>
      <c r="D95" s="11">
        <v>26842.16</v>
      </c>
      <c r="E95" s="10"/>
    </row>
    <row r="96" spans="1:5" ht="15">
      <c r="A96" s="6">
        <v>23</v>
      </c>
      <c r="B96" s="9" t="s">
        <v>127</v>
      </c>
      <c r="C96" s="10"/>
      <c r="D96" s="11">
        <v>8629.06</v>
      </c>
      <c r="E96" s="10"/>
    </row>
    <row r="97" spans="1:5" ht="15">
      <c r="A97" s="6">
        <v>24</v>
      </c>
      <c r="B97" s="9" t="s">
        <v>128</v>
      </c>
      <c r="C97" s="10"/>
      <c r="D97" s="11"/>
      <c r="E97" s="10"/>
    </row>
    <row r="98" spans="1:5" ht="15">
      <c r="A98" s="6">
        <v>25</v>
      </c>
      <c r="B98" s="9" t="s">
        <v>129</v>
      </c>
      <c r="C98" s="10"/>
      <c r="D98" s="11">
        <v>192502.36</v>
      </c>
      <c r="E98" s="10"/>
    </row>
    <row r="99" spans="1:5" ht="15">
      <c r="A99" s="6">
        <v>26</v>
      </c>
      <c r="B99" s="9" t="s">
        <v>130</v>
      </c>
      <c r="C99" s="10"/>
      <c r="D99" s="11"/>
      <c r="E99" s="10"/>
    </row>
    <row r="100" spans="1:5" ht="15">
      <c r="A100" s="6">
        <v>21</v>
      </c>
      <c r="B100" s="9" t="s">
        <v>131</v>
      </c>
      <c r="C100" s="10"/>
      <c r="D100" s="11"/>
      <c r="E100" s="10"/>
    </row>
    <row r="101" spans="1:5" ht="15">
      <c r="A101" s="6" t="s">
        <v>132</v>
      </c>
      <c r="B101" s="9" t="s">
        <v>133</v>
      </c>
      <c r="C101" s="10"/>
      <c r="D101" s="11">
        <v>21985.92</v>
      </c>
      <c r="E101" s="10"/>
    </row>
    <row r="102" spans="1:5" ht="15">
      <c r="A102" s="6" t="s">
        <v>12</v>
      </c>
      <c r="B102" s="50" t="s">
        <v>134</v>
      </c>
      <c r="C102" s="51"/>
      <c r="D102" s="52"/>
      <c r="E102" s="10"/>
    </row>
    <row r="103" spans="1:5" ht="15">
      <c r="A103" s="6">
        <v>950.951</v>
      </c>
      <c r="B103" s="9" t="s">
        <v>135</v>
      </c>
      <c r="C103" s="10"/>
      <c r="D103" s="11"/>
      <c r="E103" s="10"/>
    </row>
    <row r="104" spans="1:5" ht="15">
      <c r="A104" s="6">
        <v>954</v>
      </c>
      <c r="B104" s="9" t="s">
        <v>136</v>
      </c>
      <c r="C104" s="10"/>
      <c r="D104" s="11"/>
      <c r="E104" s="10"/>
    </row>
    <row r="105" spans="1:5" ht="15">
      <c r="A105" s="6" t="s">
        <v>137</v>
      </c>
      <c r="B105" s="9" t="s">
        <v>138</v>
      </c>
      <c r="C105" s="10"/>
      <c r="D105" s="11"/>
      <c r="E105" s="10"/>
    </row>
    <row r="106" spans="1:5" ht="15">
      <c r="A106" s="6">
        <v>957</v>
      </c>
      <c r="B106" s="9" t="s">
        <v>139</v>
      </c>
      <c r="C106" s="10"/>
      <c r="D106" s="11"/>
      <c r="E106" s="10"/>
    </row>
    <row r="107" spans="1:5" ht="15">
      <c r="A107" s="6">
        <v>969</v>
      </c>
      <c r="B107" s="50" t="s">
        <v>140</v>
      </c>
      <c r="C107" s="51"/>
      <c r="D107" s="52">
        <v>39470.56</v>
      </c>
      <c r="E107" s="10"/>
    </row>
    <row r="108" spans="1:5" ht="15">
      <c r="A108" s="6" t="s">
        <v>12</v>
      </c>
      <c r="B108" s="50" t="s">
        <v>141</v>
      </c>
      <c r="C108" s="51"/>
      <c r="D108" s="52">
        <f>+D63+D66+D78+D94+D102+D107</f>
        <v>5332800.77</v>
      </c>
      <c r="E108" s="10"/>
    </row>
    <row r="110" spans="1:2" ht="15">
      <c r="A110" s="102" t="s">
        <v>142</v>
      </c>
      <c r="B110" s="102"/>
    </row>
    <row r="111" spans="1:2" ht="15">
      <c r="A111" s="23"/>
      <c r="B111" s="23"/>
    </row>
    <row r="112" spans="1:2" ht="15">
      <c r="A112" s="102" t="s">
        <v>143</v>
      </c>
      <c r="B112" s="102"/>
    </row>
    <row r="113" spans="1:2" ht="15">
      <c r="A113" s="21"/>
      <c r="B113" s="22"/>
    </row>
    <row r="114" spans="1:2" ht="15">
      <c r="A114" s="102" t="s">
        <v>144</v>
      </c>
      <c r="B114" s="102"/>
    </row>
    <row r="115" spans="1:2" ht="15">
      <c r="A115" s="102" t="s">
        <v>145</v>
      </c>
      <c r="B115" s="102"/>
    </row>
  </sheetData>
  <mergeCells count="20">
    <mergeCell ref="A114:B114"/>
    <mergeCell ref="A115:B115"/>
    <mergeCell ref="A60:A61"/>
    <mergeCell ref="B60:B61"/>
    <mergeCell ref="C60:C61"/>
    <mergeCell ref="D60:E60"/>
    <mergeCell ref="A110:B110"/>
    <mergeCell ref="A112:B112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7" right="0.7" top="0.75" bottom="0.75" header="0.3" footer="0.3"/>
  <pageSetup horizontalDpi="600" verticalDpi="600" orientation="landscape" paperSize="9" r:id="rId1"/>
  <ignoredErrors>
    <ignoredError sqref="D11:D58 D63:D108" unlockedFormula="1"/>
    <ignoredError sqref="A12:A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3"/>
  <sheetViews>
    <sheetView workbookViewId="0" topLeftCell="A1">
      <selection activeCell="A1" sqref="A1:XFD1048576"/>
    </sheetView>
  </sheetViews>
  <sheetFormatPr defaultColWidth="9.140625" defaultRowHeight="15"/>
  <cols>
    <col min="1" max="1" width="13.421875" style="3" customWidth="1"/>
    <col min="2" max="2" width="59.57421875" style="3" customWidth="1"/>
    <col min="3" max="3" width="12.28125" style="3" customWidth="1"/>
    <col min="4" max="4" width="18.8515625" style="20" customWidth="1"/>
    <col min="5" max="5" width="18.00390625" style="3" customWidth="1"/>
    <col min="6" max="256" width="9.140625" style="3" customWidth="1"/>
    <col min="257" max="257" width="15.28125" style="3" customWidth="1"/>
    <col min="258" max="258" width="59.57421875" style="3" customWidth="1"/>
    <col min="259" max="259" width="12.28125" style="3" customWidth="1"/>
    <col min="260" max="260" width="18.8515625" style="3" customWidth="1"/>
    <col min="261" max="261" width="18.00390625" style="3" customWidth="1"/>
    <col min="262" max="512" width="9.140625" style="3" customWidth="1"/>
    <col min="513" max="513" width="15.28125" style="3" customWidth="1"/>
    <col min="514" max="514" width="59.57421875" style="3" customWidth="1"/>
    <col min="515" max="515" width="12.28125" style="3" customWidth="1"/>
    <col min="516" max="516" width="18.8515625" style="3" customWidth="1"/>
    <col min="517" max="517" width="18.00390625" style="3" customWidth="1"/>
    <col min="518" max="768" width="9.140625" style="3" customWidth="1"/>
    <col min="769" max="769" width="15.28125" style="3" customWidth="1"/>
    <col min="770" max="770" width="59.57421875" style="3" customWidth="1"/>
    <col min="771" max="771" width="12.28125" style="3" customWidth="1"/>
    <col min="772" max="772" width="18.8515625" style="3" customWidth="1"/>
    <col min="773" max="773" width="18.00390625" style="3" customWidth="1"/>
    <col min="774" max="1024" width="9.140625" style="3" customWidth="1"/>
    <col min="1025" max="1025" width="15.28125" style="3" customWidth="1"/>
    <col min="1026" max="1026" width="59.57421875" style="3" customWidth="1"/>
    <col min="1027" max="1027" width="12.28125" style="3" customWidth="1"/>
    <col min="1028" max="1028" width="18.8515625" style="3" customWidth="1"/>
    <col min="1029" max="1029" width="18.00390625" style="3" customWidth="1"/>
    <col min="1030" max="1280" width="9.140625" style="3" customWidth="1"/>
    <col min="1281" max="1281" width="15.28125" style="3" customWidth="1"/>
    <col min="1282" max="1282" width="59.57421875" style="3" customWidth="1"/>
    <col min="1283" max="1283" width="12.28125" style="3" customWidth="1"/>
    <col min="1284" max="1284" width="18.8515625" style="3" customWidth="1"/>
    <col min="1285" max="1285" width="18.00390625" style="3" customWidth="1"/>
    <col min="1286" max="1536" width="9.140625" style="3" customWidth="1"/>
    <col min="1537" max="1537" width="15.28125" style="3" customWidth="1"/>
    <col min="1538" max="1538" width="59.57421875" style="3" customWidth="1"/>
    <col min="1539" max="1539" width="12.28125" style="3" customWidth="1"/>
    <col min="1540" max="1540" width="18.8515625" style="3" customWidth="1"/>
    <col min="1541" max="1541" width="18.00390625" style="3" customWidth="1"/>
    <col min="1542" max="1792" width="9.140625" style="3" customWidth="1"/>
    <col min="1793" max="1793" width="15.28125" style="3" customWidth="1"/>
    <col min="1794" max="1794" width="59.57421875" style="3" customWidth="1"/>
    <col min="1795" max="1795" width="12.28125" style="3" customWidth="1"/>
    <col min="1796" max="1796" width="18.8515625" style="3" customWidth="1"/>
    <col min="1797" max="1797" width="18.00390625" style="3" customWidth="1"/>
    <col min="1798" max="2048" width="9.140625" style="3" customWidth="1"/>
    <col min="2049" max="2049" width="15.28125" style="3" customWidth="1"/>
    <col min="2050" max="2050" width="59.57421875" style="3" customWidth="1"/>
    <col min="2051" max="2051" width="12.28125" style="3" customWidth="1"/>
    <col min="2052" max="2052" width="18.8515625" style="3" customWidth="1"/>
    <col min="2053" max="2053" width="18.00390625" style="3" customWidth="1"/>
    <col min="2054" max="2304" width="9.140625" style="3" customWidth="1"/>
    <col min="2305" max="2305" width="15.28125" style="3" customWidth="1"/>
    <col min="2306" max="2306" width="59.57421875" style="3" customWidth="1"/>
    <col min="2307" max="2307" width="12.28125" style="3" customWidth="1"/>
    <col min="2308" max="2308" width="18.8515625" style="3" customWidth="1"/>
    <col min="2309" max="2309" width="18.00390625" style="3" customWidth="1"/>
    <col min="2310" max="2560" width="9.140625" style="3" customWidth="1"/>
    <col min="2561" max="2561" width="15.28125" style="3" customWidth="1"/>
    <col min="2562" max="2562" width="59.57421875" style="3" customWidth="1"/>
    <col min="2563" max="2563" width="12.28125" style="3" customWidth="1"/>
    <col min="2564" max="2564" width="18.8515625" style="3" customWidth="1"/>
    <col min="2565" max="2565" width="18.00390625" style="3" customWidth="1"/>
    <col min="2566" max="2816" width="9.140625" style="3" customWidth="1"/>
    <col min="2817" max="2817" width="15.28125" style="3" customWidth="1"/>
    <col min="2818" max="2818" width="59.57421875" style="3" customWidth="1"/>
    <col min="2819" max="2819" width="12.28125" style="3" customWidth="1"/>
    <col min="2820" max="2820" width="18.8515625" style="3" customWidth="1"/>
    <col min="2821" max="2821" width="18.00390625" style="3" customWidth="1"/>
    <col min="2822" max="3072" width="9.140625" style="3" customWidth="1"/>
    <col min="3073" max="3073" width="15.28125" style="3" customWidth="1"/>
    <col min="3074" max="3074" width="59.57421875" style="3" customWidth="1"/>
    <col min="3075" max="3075" width="12.28125" style="3" customWidth="1"/>
    <col min="3076" max="3076" width="18.8515625" style="3" customWidth="1"/>
    <col min="3077" max="3077" width="18.00390625" style="3" customWidth="1"/>
    <col min="3078" max="3328" width="9.140625" style="3" customWidth="1"/>
    <col min="3329" max="3329" width="15.28125" style="3" customWidth="1"/>
    <col min="3330" max="3330" width="59.57421875" style="3" customWidth="1"/>
    <col min="3331" max="3331" width="12.28125" style="3" customWidth="1"/>
    <col min="3332" max="3332" width="18.8515625" style="3" customWidth="1"/>
    <col min="3333" max="3333" width="18.00390625" style="3" customWidth="1"/>
    <col min="3334" max="3584" width="9.140625" style="3" customWidth="1"/>
    <col min="3585" max="3585" width="15.28125" style="3" customWidth="1"/>
    <col min="3586" max="3586" width="59.57421875" style="3" customWidth="1"/>
    <col min="3587" max="3587" width="12.28125" style="3" customWidth="1"/>
    <col min="3588" max="3588" width="18.8515625" style="3" customWidth="1"/>
    <col min="3589" max="3589" width="18.00390625" style="3" customWidth="1"/>
    <col min="3590" max="3840" width="9.140625" style="3" customWidth="1"/>
    <col min="3841" max="3841" width="15.28125" style="3" customWidth="1"/>
    <col min="3842" max="3842" width="59.57421875" style="3" customWidth="1"/>
    <col min="3843" max="3843" width="12.28125" style="3" customWidth="1"/>
    <col min="3844" max="3844" width="18.8515625" style="3" customWidth="1"/>
    <col min="3845" max="3845" width="18.00390625" style="3" customWidth="1"/>
    <col min="3846" max="4096" width="9.140625" style="3" customWidth="1"/>
    <col min="4097" max="4097" width="15.28125" style="3" customWidth="1"/>
    <col min="4098" max="4098" width="59.57421875" style="3" customWidth="1"/>
    <col min="4099" max="4099" width="12.28125" style="3" customWidth="1"/>
    <col min="4100" max="4100" width="18.8515625" style="3" customWidth="1"/>
    <col min="4101" max="4101" width="18.00390625" style="3" customWidth="1"/>
    <col min="4102" max="4352" width="9.140625" style="3" customWidth="1"/>
    <col min="4353" max="4353" width="15.28125" style="3" customWidth="1"/>
    <col min="4354" max="4354" width="59.57421875" style="3" customWidth="1"/>
    <col min="4355" max="4355" width="12.28125" style="3" customWidth="1"/>
    <col min="4356" max="4356" width="18.8515625" style="3" customWidth="1"/>
    <col min="4357" max="4357" width="18.00390625" style="3" customWidth="1"/>
    <col min="4358" max="4608" width="9.140625" style="3" customWidth="1"/>
    <col min="4609" max="4609" width="15.28125" style="3" customWidth="1"/>
    <col min="4610" max="4610" width="59.57421875" style="3" customWidth="1"/>
    <col min="4611" max="4611" width="12.28125" style="3" customWidth="1"/>
    <col min="4612" max="4612" width="18.8515625" style="3" customWidth="1"/>
    <col min="4613" max="4613" width="18.00390625" style="3" customWidth="1"/>
    <col min="4614" max="4864" width="9.140625" style="3" customWidth="1"/>
    <col min="4865" max="4865" width="15.28125" style="3" customWidth="1"/>
    <col min="4866" max="4866" width="59.57421875" style="3" customWidth="1"/>
    <col min="4867" max="4867" width="12.28125" style="3" customWidth="1"/>
    <col min="4868" max="4868" width="18.8515625" style="3" customWidth="1"/>
    <col min="4869" max="4869" width="18.00390625" style="3" customWidth="1"/>
    <col min="4870" max="5120" width="9.140625" style="3" customWidth="1"/>
    <col min="5121" max="5121" width="15.28125" style="3" customWidth="1"/>
    <col min="5122" max="5122" width="59.57421875" style="3" customWidth="1"/>
    <col min="5123" max="5123" width="12.28125" style="3" customWidth="1"/>
    <col min="5124" max="5124" width="18.8515625" style="3" customWidth="1"/>
    <col min="5125" max="5125" width="18.00390625" style="3" customWidth="1"/>
    <col min="5126" max="5376" width="9.140625" style="3" customWidth="1"/>
    <col min="5377" max="5377" width="15.28125" style="3" customWidth="1"/>
    <col min="5378" max="5378" width="59.57421875" style="3" customWidth="1"/>
    <col min="5379" max="5379" width="12.28125" style="3" customWidth="1"/>
    <col min="5380" max="5380" width="18.8515625" style="3" customWidth="1"/>
    <col min="5381" max="5381" width="18.00390625" style="3" customWidth="1"/>
    <col min="5382" max="5632" width="9.140625" style="3" customWidth="1"/>
    <col min="5633" max="5633" width="15.28125" style="3" customWidth="1"/>
    <col min="5634" max="5634" width="59.57421875" style="3" customWidth="1"/>
    <col min="5635" max="5635" width="12.28125" style="3" customWidth="1"/>
    <col min="5636" max="5636" width="18.8515625" style="3" customWidth="1"/>
    <col min="5637" max="5637" width="18.00390625" style="3" customWidth="1"/>
    <col min="5638" max="5888" width="9.140625" style="3" customWidth="1"/>
    <col min="5889" max="5889" width="15.28125" style="3" customWidth="1"/>
    <col min="5890" max="5890" width="59.57421875" style="3" customWidth="1"/>
    <col min="5891" max="5891" width="12.28125" style="3" customWidth="1"/>
    <col min="5892" max="5892" width="18.8515625" style="3" customWidth="1"/>
    <col min="5893" max="5893" width="18.00390625" style="3" customWidth="1"/>
    <col min="5894" max="6144" width="9.140625" style="3" customWidth="1"/>
    <col min="6145" max="6145" width="15.28125" style="3" customWidth="1"/>
    <col min="6146" max="6146" width="59.57421875" style="3" customWidth="1"/>
    <col min="6147" max="6147" width="12.28125" style="3" customWidth="1"/>
    <col min="6148" max="6148" width="18.8515625" style="3" customWidth="1"/>
    <col min="6149" max="6149" width="18.00390625" style="3" customWidth="1"/>
    <col min="6150" max="6400" width="9.140625" style="3" customWidth="1"/>
    <col min="6401" max="6401" width="15.28125" style="3" customWidth="1"/>
    <col min="6402" max="6402" width="59.57421875" style="3" customWidth="1"/>
    <col min="6403" max="6403" width="12.28125" style="3" customWidth="1"/>
    <col min="6404" max="6404" width="18.8515625" style="3" customWidth="1"/>
    <col min="6405" max="6405" width="18.00390625" style="3" customWidth="1"/>
    <col min="6406" max="6656" width="9.140625" style="3" customWidth="1"/>
    <col min="6657" max="6657" width="15.28125" style="3" customWidth="1"/>
    <col min="6658" max="6658" width="59.57421875" style="3" customWidth="1"/>
    <col min="6659" max="6659" width="12.28125" style="3" customWidth="1"/>
    <col min="6660" max="6660" width="18.8515625" style="3" customWidth="1"/>
    <col min="6661" max="6661" width="18.00390625" style="3" customWidth="1"/>
    <col min="6662" max="6912" width="9.140625" style="3" customWidth="1"/>
    <col min="6913" max="6913" width="15.28125" style="3" customWidth="1"/>
    <col min="6914" max="6914" width="59.57421875" style="3" customWidth="1"/>
    <col min="6915" max="6915" width="12.28125" style="3" customWidth="1"/>
    <col min="6916" max="6916" width="18.8515625" style="3" customWidth="1"/>
    <col min="6917" max="6917" width="18.00390625" style="3" customWidth="1"/>
    <col min="6918" max="7168" width="9.140625" style="3" customWidth="1"/>
    <col min="7169" max="7169" width="15.28125" style="3" customWidth="1"/>
    <col min="7170" max="7170" width="59.57421875" style="3" customWidth="1"/>
    <col min="7171" max="7171" width="12.28125" style="3" customWidth="1"/>
    <col min="7172" max="7172" width="18.8515625" style="3" customWidth="1"/>
    <col min="7173" max="7173" width="18.00390625" style="3" customWidth="1"/>
    <col min="7174" max="7424" width="9.140625" style="3" customWidth="1"/>
    <col min="7425" max="7425" width="15.28125" style="3" customWidth="1"/>
    <col min="7426" max="7426" width="59.57421875" style="3" customWidth="1"/>
    <col min="7427" max="7427" width="12.28125" style="3" customWidth="1"/>
    <col min="7428" max="7428" width="18.8515625" style="3" customWidth="1"/>
    <col min="7429" max="7429" width="18.00390625" style="3" customWidth="1"/>
    <col min="7430" max="7680" width="9.140625" style="3" customWidth="1"/>
    <col min="7681" max="7681" width="15.28125" style="3" customWidth="1"/>
    <col min="7682" max="7682" width="59.57421875" style="3" customWidth="1"/>
    <col min="7683" max="7683" width="12.28125" style="3" customWidth="1"/>
    <col min="7684" max="7684" width="18.8515625" style="3" customWidth="1"/>
    <col min="7685" max="7685" width="18.00390625" style="3" customWidth="1"/>
    <col min="7686" max="7936" width="9.140625" style="3" customWidth="1"/>
    <col min="7937" max="7937" width="15.28125" style="3" customWidth="1"/>
    <col min="7938" max="7938" width="59.57421875" style="3" customWidth="1"/>
    <col min="7939" max="7939" width="12.28125" style="3" customWidth="1"/>
    <col min="7940" max="7940" width="18.8515625" style="3" customWidth="1"/>
    <col min="7941" max="7941" width="18.00390625" style="3" customWidth="1"/>
    <col min="7942" max="8192" width="9.140625" style="3" customWidth="1"/>
    <col min="8193" max="8193" width="15.28125" style="3" customWidth="1"/>
    <col min="8194" max="8194" width="59.57421875" style="3" customWidth="1"/>
    <col min="8195" max="8195" width="12.28125" style="3" customWidth="1"/>
    <col min="8196" max="8196" width="18.8515625" style="3" customWidth="1"/>
    <col min="8197" max="8197" width="18.00390625" style="3" customWidth="1"/>
    <col min="8198" max="8448" width="9.140625" style="3" customWidth="1"/>
    <col min="8449" max="8449" width="15.28125" style="3" customWidth="1"/>
    <col min="8450" max="8450" width="59.57421875" style="3" customWidth="1"/>
    <col min="8451" max="8451" width="12.28125" style="3" customWidth="1"/>
    <col min="8452" max="8452" width="18.8515625" style="3" customWidth="1"/>
    <col min="8453" max="8453" width="18.00390625" style="3" customWidth="1"/>
    <col min="8454" max="8704" width="9.140625" style="3" customWidth="1"/>
    <col min="8705" max="8705" width="15.28125" style="3" customWidth="1"/>
    <col min="8706" max="8706" width="59.57421875" style="3" customWidth="1"/>
    <col min="8707" max="8707" width="12.28125" style="3" customWidth="1"/>
    <col min="8708" max="8708" width="18.8515625" style="3" customWidth="1"/>
    <col min="8709" max="8709" width="18.00390625" style="3" customWidth="1"/>
    <col min="8710" max="8960" width="9.140625" style="3" customWidth="1"/>
    <col min="8961" max="8961" width="15.28125" style="3" customWidth="1"/>
    <col min="8962" max="8962" width="59.57421875" style="3" customWidth="1"/>
    <col min="8963" max="8963" width="12.28125" style="3" customWidth="1"/>
    <col min="8964" max="8964" width="18.8515625" style="3" customWidth="1"/>
    <col min="8965" max="8965" width="18.00390625" style="3" customWidth="1"/>
    <col min="8966" max="9216" width="9.140625" style="3" customWidth="1"/>
    <col min="9217" max="9217" width="15.28125" style="3" customWidth="1"/>
    <col min="9218" max="9218" width="59.57421875" style="3" customWidth="1"/>
    <col min="9219" max="9219" width="12.28125" style="3" customWidth="1"/>
    <col min="9220" max="9220" width="18.8515625" style="3" customWidth="1"/>
    <col min="9221" max="9221" width="18.00390625" style="3" customWidth="1"/>
    <col min="9222" max="9472" width="9.140625" style="3" customWidth="1"/>
    <col min="9473" max="9473" width="15.28125" style="3" customWidth="1"/>
    <col min="9474" max="9474" width="59.57421875" style="3" customWidth="1"/>
    <col min="9475" max="9475" width="12.28125" style="3" customWidth="1"/>
    <col min="9476" max="9476" width="18.8515625" style="3" customWidth="1"/>
    <col min="9477" max="9477" width="18.00390625" style="3" customWidth="1"/>
    <col min="9478" max="9728" width="9.140625" style="3" customWidth="1"/>
    <col min="9729" max="9729" width="15.28125" style="3" customWidth="1"/>
    <col min="9730" max="9730" width="59.57421875" style="3" customWidth="1"/>
    <col min="9731" max="9731" width="12.28125" style="3" customWidth="1"/>
    <col min="9732" max="9732" width="18.8515625" style="3" customWidth="1"/>
    <col min="9733" max="9733" width="18.00390625" style="3" customWidth="1"/>
    <col min="9734" max="9984" width="9.140625" style="3" customWidth="1"/>
    <col min="9985" max="9985" width="15.28125" style="3" customWidth="1"/>
    <col min="9986" max="9986" width="59.57421875" style="3" customWidth="1"/>
    <col min="9987" max="9987" width="12.28125" style="3" customWidth="1"/>
    <col min="9988" max="9988" width="18.8515625" style="3" customWidth="1"/>
    <col min="9989" max="9989" width="18.00390625" style="3" customWidth="1"/>
    <col min="9990" max="10240" width="9.140625" style="3" customWidth="1"/>
    <col min="10241" max="10241" width="15.28125" style="3" customWidth="1"/>
    <col min="10242" max="10242" width="59.57421875" style="3" customWidth="1"/>
    <col min="10243" max="10243" width="12.28125" style="3" customWidth="1"/>
    <col min="10244" max="10244" width="18.8515625" style="3" customWidth="1"/>
    <col min="10245" max="10245" width="18.00390625" style="3" customWidth="1"/>
    <col min="10246" max="10496" width="9.140625" style="3" customWidth="1"/>
    <col min="10497" max="10497" width="15.28125" style="3" customWidth="1"/>
    <col min="10498" max="10498" width="59.57421875" style="3" customWidth="1"/>
    <col min="10499" max="10499" width="12.28125" style="3" customWidth="1"/>
    <col min="10500" max="10500" width="18.8515625" style="3" customWidth="1"/>
    <col min="10501" max="10501" width="18.00390625" style="3" customWidth="1"/>
    <col min="10502" max="10752" width="9.140625" style="3" customWidth="1"/>
    <col min="10753" max="10753" width="15.28125" style="3" customWidth="1"/>
    <col min="10754" max="10754" width="59.57421875" style="3" customWidth="1"/>
    <col min="10755" max="10755" width="12.28125" style="3" customWidth="1"/>
    <col min="10756" max="10756" width="18.8515625" style="3" customWidth="1"/>
    <col min="10757" max="10757" width="18.00390625" style="3" customWidth="1"/>
    <col min="10758" max="11008" width="9.140625" style="3" customWidth="1"/>
    <col min="11009" max="11009" width="15.28125" style="3" customWidth="1"/>
    <col min="11010" max="11010" width="59.57421875" style="3" customWidth="1"/>
    <col min="11011" max="11011" width="12.28125" style="3" customWidth="1"/>
    <col min="11012" max="11012" width="18.8515625" style="3" customWidth="1"/>
    <col min="11013" max="11013" width="18.00390625" style="3" customWidth="1"/>
    <col min="11014" max="11264" width="9.140625" style="3" customWidth="1"/>
    <col min="11265" max="11265" width="15.28125" style="3" customWidth="1"/>
    <col min="11266" max="11266" width="59.57421875" style="3" customWidth="1"/>
    <col min="11267" max="11267" width="12.28125" style="3" customWidth="1"/>
    <col min="11268" max="11268" width="18.8515625" style="3" customWidth="1"/>
    <col min="11269" max="11269" width="18.00390625" style="3" customWidth="1"/>
    <col min="11270" max="11520" width="9.140625" style="3" customWidth="1"/>
    <col min="11521" max="11521" width="15.28125" style="3" customWidth="1"/>
    <col min="11522" max="11522" width="59.57421875" style="3" customWidth="1"/>
    <col min="11523" max="11523" width="12.28125" style="3" customWidth="1"/>
    <col min="11524" max="11524" width="18.8515625" style="3" customWidth="1"/>
    <col min="11525" max="11525" width="18.00390625" style="3" customWidth="1"/>
    <col min="11526" max="11776" width="9.140625" style="3" customWidth="1"/>
    <col min="11777" max="11777" width="15.28125" style="3" customWidth="1"/>
    <col min="11778" max="11778" width="59.57421875" style="3" customWidth="1"/>
    <col min="11779" max="11779" width="12.28125" style="3" customWidth="1"/>
    <col min="11780" max="11780" width="18.8515625" style="3" customWidth="1"/>
    <col min="11781" max="11781" width="18.00390625" style="3" customWidth="1"/>
    <col min="11782" max="12032" width="9.140625" style="3" customWidth="1"/>
    <col min="12033" max="12033" width="15.28125" style="3" customWidth="1"/>
    <col min="12034" max="12034" width="59.57421875" style="3" customWidth="1"/>
    <col min="12035" max="12035" width="12.28125" style="3" customWidth="1"/>
    <col min="12036" max="12036" width="18.8515625" style="3" customWidth="1"/>
    <col min="12037" max="12037" width="18.00390625" style="3" customWidth="1"/>
    <col min="12038" max="12288" width="9.140625" style="3" customWidth="1"/>
    <col min="12289" max="12289" width="15.28125" style="3" customWidth="1"/>
    <col min="12290" max="12290" width="59.57421875" style="3" customWidth="1"/>
    <col min="12291" max="12291" width="12.28125" style="3" customWidth="1"/>
    <col min="12292" max="12292" width="18.8515625" style="3" customWidth="1"/>
    <col min="12293" max="12293" width="18.00390625" style="3" customWidth="1"/>
    <col min="12294" max="12544" width="9.140625" style="3" customWidth="1"/>
    <col min="12545" max="12545" width="15.28125" style="3" customWidth="1"/>
    <col min="12546" max="12546" width="59.57421875" style="3" customWidth="1"/>
    <col min="12547" max="12547" width="12.28125" style="3" customWidth="1"/>
    <col min="12548" max="12548" width="18.8515625" style="3" customWidth="1"/>
    <col min="12549" max="12549" width="18.00390625" style="3" customWidth="1"/>
    <col min="12550" max="12800" width="9.140625" style="3" customWidth="1"/>
    <col min="12801" max="12801" width="15.28125" style="3" customWidth="1"/>
    <col min="12802" max="12802" width="59.57421875" style="3" customWidth="1"/>
    <col min="12803" max="12803" width="12.28125" style="3" customWidth="1"/>
    <col min="12804" max="12804" width="18.8515625" style="3" customWidth="1"/>
    <col min="12805" max="12805" width="18.00390625" style="3" customWidth="1"/>
    <col min="12806" max="13056" width="9.140625" style="3" customWidth="1"/>
    <col min="13057" max="13057" width="15.28125" style="3" customWidth="1"/>
    <col min="13058" max="13058" width="59.57421875" style="3" customWidth="1"/>
    <col min="13059" max="13059" width="12.28125" style="3" customWidth="1"/>
    <col min="13060" max="13060" width="18.8515625" style="3" customWidth="1"/>
    <col min="13061" max="13061" width="18.00390625" style="3" customWidth="1"/>
    <col min="13062" max="13312" width="9.140625" style="3" customWidth="1"/>
    <col min="13313" max="13313" width="15.28125" style="3" customWidth="1"/>
    <col min="13314" max="13314" width="59.57421875" style="3" customWidth="1"/>
    <col min="13315" max="13315" width="12.28125" style="3" customWidth="1"/>
    <col min="13316" max="13316" width="18.8515625" style="3" customWidth="1"/>
    <col min="13317" max="13317" width="18.00390625" style="3" customWidth="1"/>
    <col min="13318" max="13568" width="9.140625" style="3" customWidth="1"/>
    <col min="13569" max="13569" width="15.28125" style="3" customWidth="1"/>
    <col min="13570" max="13570" width="59.57421875" style="3" customWidth="1"/>
    <col min="13571" max="13571" width="12.28125" style="3" customWidth="1"/>
    <col min="13572" max="13572" width="18.8515625" style="3" customWidth="1"/>
    <col min="13573" max="13573" width="18.00390625" style="3" customWidth="1"/>
    <col min="13574" max="13824" width="9.140625" style="3" customWidth="1"/>
    <col min="13825" max="13825" width="15.28125" style="3" customWidth="1"/>
    <col min="13826" max="13826" width="59.57421875" style="3" customWidth="1"/>
    <col min="13827" max="13827" width="12.28125" style="3" customWidth="1"/>
    <col min="13828" max="13828" width="18.8515625" style="3" customWidth="1"/>
    <col min="13829" max="13829" width="18.00390625" style="3" customWidth="1"/>
    <col min="13830" max="14080" width="9.140625" style="3" customWidth="1"/>
    <col min="14081" max="14081" width="15.28125" style="3" customWidth="1"/>
    <col min="14082" max="14082" width="59.57421875" style="3" customWidth="1"/>
    <col min="14083" max="14083" width="12.28125" style="3" customWidth="1"/>
    <col min="14084" max="14084" width="18.8515625" style="3" customWidth="1"/>
    <col min="14085" max="14085" width="18.00390625" style="3" customWidth="1"/>
    <col min="14086" max="14336" width="9.140625" style="3" customWidth="1"/>
    <col min="14337" max="14337" width="15.28125" style="3" customWidth="1"/>
    <col min="14338" max="14338" width="59.57421875" style="3" customWidth="1"/>
    <col min="14339" max="14339" width="12.28125" style="3" customWidth="1"/>
    <col min="14340" max="14340" width="18.8515625" style="3" customWidth="1"/>
    <col min="14341" max="14341" width="18.00390625" style="3" customWidth="1"/>
    <col min="14342" max="14592" width="9.140625" style="3" customWidth="1"/>
    <col min="14593" max="14593" width="15.28125" style="3" customWidth="1"/>
    <col min="14594" max="14594" width="59.57421875" style="3" customWidth="1"/>
    <col min="14595" max="14595" width="12.28125" style="3" customWidth="1"/>
    <col min="14596" max="14596" width="18.8515625" style="3" customWidth="1"/>
    <col min="14597" max="14597" width="18.00390625" style="3" customWidth="1"/>
    <col min="14598" max="14848" width="9.140625" style="3" customWidth="1"/>
    <col min="14849" max="14849" width="15.28125" style="3" customWidth="1"/>
    <col min="14850" max="14850" width="59.57421875" style="3" customWidth="1"/>
    <col min="14851" max="14851" width="12.28125" style="3" customWidth="1"/>
    <col min="14852" max="14852" width="18.8515625" style="3" customWidth="1"/>
    <col min="14853" max="14853" width="18.00390625" style="3" customWidth="1"/>
    <col min="14854" max="15104" width="9.140625" style="3" customWidth="1"/>
    <col min="15105" max="15105" width="15.28125" style="3" customWidth="1"/>
    <col min="15106" max="15106" width="59.57421875" style="3" customWidth="1"/>
    <col min="15107" max="15107" width="12.28125" style="3" customWidth="1"/>
    <col min="15108" max="15108" width="18.8515625" style="3" customWidth="1"/>
    <col min="15109" max="15109" width="18.00390625" style="3" customWidth="1"/>
    <col min="15110" max="15360" width="9.140625" style="3" customWidth="1"/>
    <col min="15361" max="15361" width="15.28125" style="3" customWidth="1"/>
    <col min="15362" max="15362" width="59.57421875" style="3" customWidth="1"/>
    <col min="15363" max="15363" width="12.28125" style="3" customWidth="1"/>
    <col min="15364" max="15364" width="18.8515625" style="3" customWidth="1"/>
    <col min="15365" max="15365" width="18.00390625" style="3" customWidth="1"/>
    <col min="15366" max="15616" width="9.140625" style="3" customWidth="1"/>
    <col min="15617" max="15617" width="15.28125" style="3" customWidth="1"/>
    <col min="15618" max="15618" width="59.57421875" style="3" customWidth="1"/>
    <col min="15619" max="15619" width="12.28125" style="3" customWidth="1"/>
    <col min="15620" max="15620" width="18.8515625" style="3" customWidth="1"/>
    <col min="15621" max="15621" width="18.00390625" style="3" customWidth="1"/>
    <col min="15622" max="15872" width="9.140625" style="3" customWidth="1"/>
    <col min="15873" max="15873" width="15.28125" style="3" customWidth="1"/>
    <col min="15874" max="15874" width="59.57421875" style="3" customWidth="1"/>
    <col min="15875" max="15875" width="12.28125" style="3" customWidth="1"/>
    <col min="15876" max="15876" width="18.8515625" style="3" customWidth="1"/>
    <col min="15877" max="15877" width="18.00390625" style="3" customWidth="1"/>
    <col min="15878" max="16128" width="9.140625" style="3" customWidth="1"/>
    <col min="16129" max="16129" width="15.28125" style="3" customWidth="1"/>
    <col min="16130" max="16130" width="59.57421875" style="3" customWidth="1"/>
    <col min="16131" max="16131" width="12.28125" style="3" customWidth="1"/>
    <col min="16132" max="16132" width="18.8515625" style="3" customWidth="1"/>
    <col min="16133" max="16133" width="18.00390625" style="3" customWidth="1"/>
    <col min="16134" max="16384" width="9.140625" style="3" customWidth="1"/>
  </cols>
  <sheetData>
    <row r="1" spans="1:4" s="78" customFormat="1" ht="15">
      <c r="A1" s="77" t="s">
        <v>146</v>
      </c>
      <c r="B1" s="77"/>
      <c r="D1" s="79"/>
    </row>
    <row r="2" spans="1:4" s="78" customFormat="1" ht="15">
      <c r="A2" s="77" t="s">
        <v>147</v>
      </c>
      <c r="B2" s="77"/>
      <c r="D2" s="79"/>
    </row>
    <row r="3" spans="1:4" s="78" customFormat="1" ht="15">
      <c r="A3" s="77" t="s">
        <v>148</v>
      </c>
      <c r="B3" s="77"/>
      <c r="D3" s="79"/>
    </row>
    <row r="4" spans="1:4" s="78" customFormat="1" ht="15">
      <c r="A4" s="77" t="s">
        <v>149</v>
      </c>
      <c r="B4" s="77"/>
      <c r="D4" s="79"/>
    </row>
    <row r="5" spans="1:5" s="78" customFormat="1" ht="15">
      <c r="A5" s="105" t="s">
        <v>150</v>
      </c>
      <c r="B5" s="105"/>
      <c r="C5" s="105"/>
      <c r="D5" s="105"/>
      <c r="E5" s="105"/>
    </row>
    <row r="6" spans="1:5" s="78" customFormat="1" ht="15">
      <c r="A6" s="106" t="s">
        <v>4</v>
      </c>
      <c r="B6" s="106"/>
      <c r="C6" s="106"/>
      <c r="D6" s="106"/>
      <c r="E6" s="106"/>
    </row>
    <row r="7" spans="1:5" ht="15">
      <c r="A7" s="107" t="s">
        <v>6</v>
      </c>
      <c r="B7" s="107"/>
      <c r="C7" s="107" t="s">
        <v>151</v>
      </c>
      <c r="D7" s="108" t="s">
        <v>152</v>
      </c>
      <c r="E7" s="108"/>
    </row>
    <row r="8" spans="1:5" ht="15">
      <c r="A8" s="107"/>
      <c r="B8" s="107"/>
      <c r="C8" s="107"/>
      <c r="D8" s="55" t="s">
        <v>10</v>
      </c>
      <c r="E8" s="56" t="s">
        <v>11</v>
      </c>
    </row>
    <row r="9" spans="1:5" ht="15">
      <c r="A9" s="56">
        <v>1</v>
      </c>
      <c r="B9" s="56">
        <v>2</v>
      </c>
      <c r="C9" s="57">
        <v>3</v>
      </c>
      <c r="D9" s="58">
        <v>4</v>
      </c>
      <c r="E9" s="57">
        <v>5</v>
      </c>
    </row>
    <row r="10" spans="1:5" ht="15">
      <c r="A10" s="59"/>
      <c r="B10" s="80" t="s">
        <v>153</v>
      </c>
      <c r="C10" s="83"/>
      <c r="D10" s="84">
        <f>+D11+D20</f>
        <v>789950.95</v>
      </c>
      <c r="E10" s="60"/>
    </row>
    <row r="11" spans="1:5" ht="15">
      <c r="A11" s="59"/>
      <c r="B11" s="80" t="s">
        <v>154</v>
      </c>
      <c r="C11" s="83"/>
      <c r="D11" s="84">
        <f>+D12+D13+D14+D15+D16+D17+D18+D19</f>
        <v>779090.83</v>
      </c>
      <c r="E11" s="60"/>
    </row>
    <row r="12" spans="1:5" ht="15">
      <c r="A12" s="59">
        <v>750</v>
      </c>
      <c r="B12" s="62" t="s">
        <v>155</v>
      </c>
      <c r="C12" s="60"/>
      <c r="D12" s="61">
        <v>793512.63</v>
      </c>
      <c r="E12" s="60"/>
    </row>
    <row r="13" spans="1:5" ht="15">
      <c r="A13" s="59">
        <v>752</v>
      </c>
      <c r="B13" s="62" t="s">
        <v>156</v>
      </c>
      <c r="C13" s="60"/>
      <c r="D13" s="61"/>
      <c r="E13" s="60"/>
    </row>
    <row r="14" spans="1:5" ht="15">
      <c r="A14" s="59">
        <v>753</v>
      </c>
      <c r="B14" s="62" t="s">
        <v>157</v>
      </c>
      <c r="C14" s="60"/>
      <c r="D14" s="61"/>
      <c r="E14" s="60"/>
    </row>
    <row r="15" spans="1:5" ht="15">
      <c r="A15" s="59">
        <v>754</v>
      </c>
      <c r="B15" s="62" t="s">
        <v>158</v>
      </c>
      <c r="C15" s="60"/>
      <c r="D15" s="61"/>
      <c r="E15" s="60"/>
    </row>
    <row r="16" spans="1:5" ht="25.5">
      <c r="A16" s="59">
        <v>755</v>
      </c>
      <c r="B16" s="62" t="s">
        <v>159</v>
      </c>
      <c r="C16" s="60"/>
      <c r="D16" s="61">
        <v>-21007.27</v>
      </c>
      <c r="E16" s="60"/>
    </row>
    <row r="17" spans="1:5" ht="15">
      <c r="A17" s="59">
        <v>756</v>
      </c>
      <c r="B17" s="62" t="s">
        <v>160</v>
      </c>
      <c r="C17" s="60"/>
      <c r="D17" s="61">
        <v>6585.47</v>
      </c>
      <c r="E17" s="60"/>
    </row>
    <row r="18" spans="1:5" ht="15">
      <c r="A18" s="59">
        <v>757</v>
      </c>
      <c r="B18" s="62" t="s">
        <v>161</v>
      </c>
      <c r="C18" s="60"/>
      <c r="D18" s="61"/>
      <c r="E18" s="60"/>
    </row>
    <row r="19" spans="1:5" ht="15">
      <c r="A19" s="59">
        <v>758</v>
      </c>
      <c r="B19" s="62" t="s">
        <v>162</v>
      </c>
      <c r="C19" s="60"/>
      <c r="D19" s="61"/>
      <c r="E19" s="60"/>
    </row>
    <row r="20" spans="1:5" ht="15">
      <c r="A20" s="59"/>
      <c r="B20" s="80" t="s">
        <v>163</v>
      </c>
      <c r="C20" s="83"/>
      <c r="D20" s="84">
        <f>+D24</f>
        <v>10860.12</v>
      </c>
      <c r="E20" s="60"/>
    </row>
    <row r="21" spans="1:5" ht="15">
      <c r="A21" s="59">
        <v>760</v>
      </c>
      <c r="B21" s="62" t="s">
        <v>164</v>
      </c>
      <c r="C21" s="60"/>
      <c r="D21" s="61"/>
      <c r="E21" s="60"/>
    </row>
    <row r="22" spans="1:5" ht="15">
      <c r="A22" s="59">
        <v>764</v>
      </c>
      <c r="B22" s="62" t="s">
        <v>165</v>
      </c>
      <c r="C22" s="60"/>
      <c r="D22" s="61"/>
      <c r="E22" s="60"/>
    </row>
    <row r="23" spans="1:5" ht="15">
      <c r="A23" s="59">
        <v>768</v>
      </c>
      <c r="B23" s="62" t="s">
        <v>166</v>
      </c>
      <c r="C23" s="60"/>
      <c r="D23" s="61"/>
      <c r="E23" s="60"/>
    </row>
    <row r="24" spans="1:5" ht="15">
      <c r="A24" s="59">
        <v>769</v>
      </c>
      <c r="B24" s="62" t="s">
        <v>167</v>
      </c>
      <c r="C24" s="60"/>
      <c r="D24" s="61">
        <v>10860.12</v>
      </c>
      <c r="E24" s="60"/>
    </row>
    <row r="25" spans="1:5" ht="15">
      <c r="A25" s="59"/>
      <c r="B25" s="80" t="s">
        <v>168</v>
      </c>
      <c r="C25" s="83"/>
      <c r="D25" s="84">
        <f>+D26+D37+D43</f>
        <v>612066.46</v>
      </c>
      <c r="E25" s="60"/>
    </row>
    <row r="26" spans="1:5" ht="15">
      <c r="A26" s="59"/>
      <c r="B26" s="80" t="s">
        <v>169</v>
      </c>
      <c r="C26" s="83"/>
      <c r="D26" s="84">
        <f>+D27+D28+D29+D30+D31+D32+D33+D34+D35+D36</f>
        <v>88972.06</v>
      </c>
      <c r="E26" s="60"/>
    </row>
    <row r="27" spans="1:5" ht="15">
      <c r="A27" s="59">
        <v>400</v>
      </c>
      <c r="B27" s="62" t="s">
        <v>170</v>
      </c>
      <c r="C27" s="60"/>
      <c r="D27" s="61">
        <v>86846.39</v>
      </c>
      <c r="E27" s="60"/>
    </row>
    <row r="28" spans="1:5" ht="15">
      <c r="A28" s="59"/>
      <c r="B28" s="62" t="s">
        <v>171</v>
      </c>
      <c r="C28" s="60"/>
      <c r="D28" s="61">
        <v>6624.35</v>
      </c>
      <c r="E28" s="60"/>
    </row>
    <row r="29" spans="1:5" ht="15">
      <c r="A29" s="59">
        <v>402</v>
      </c>
      <c r="B29" s="62" t="s">
        <v>172</v>
      </c>
      <c r="C29" s="60"/>
      <c r="D29" s="61"/>
      <c r="E29" s="60"/>
    </row>
    <row r="30" spans="1:5" ht="25.5">
      <c r="A30" s="59">
        <v>403</v>
      </c>
      <c r="B30" s="62" t="s">
        <v>173</v>
      </c>
      <c r="C30" s="60"/>
      <c r="D30" s="61"/>
      <c r="E30" s="60"/>
    </row>
    <row r="31" spans="1:5" ht="25.5">
      <c r="A31" s="59">
        <v>404</v>
      </c>
      <c r="B31" s="62" t="s">
        <v>174</v>
      </c>
      <c r="C31" s="60"/>
      <c r="D31" s="61"/>
      <c r="E31" s="60"/>
    </row>
    <row r="32" spans="1:5" ht="15">
      <c r="A32" s="59">
        <v>405</v>
      </c>
      <c r="B32" s="62" t="s">
        <v>175</v>
      </c>
      <c r="C32" s="60"/>
      <c r="D32" s="61">
        <v>-4498.68</v>
      </c>
      <c r="E32" s="60"/>
    </row>
    <row r="33" spans="1:5" ht="25.5">
      <c r="A33" s="59">
        <v>406</v>
      </c>
      <c r="B33" s="62" t="s">
        <v>176</v>
      </c>
      <c r="C33" s="60"/>
      <c r="D33" s="61"/>
      <c r="E33" s="60"/>
    </row>
    <row r="34" spans="1:5" ht="15">
      <c r="A34" s="59">
        <v>407</v>
      </c>
      <c r="B34" s="62" t="s">
        <v>177</v>
      </c>
      <c r="C34" s="60"/>
      <c r="D34" s="61"/>
      <c r="E34" s="60"/>
    </row>
    <row r="35" spans="1:5" ht="25.5">
      <c r="A35" s="59">
        <v>408</v>
      </c>
      <c r="B35" s="62" t="s">
        <v>178</v>
      </c>
      <c r="C35" s="60"/>
      <c r="D35" s="61"/>
      <c r="E35" s="60"/>
    </row>
    <row r="36" spans="1:5" ht="15">
      <c r="A36" s="59">
        <v>409</v>
      </c>
      <c r="B36" s="62" t="s">
        <v>179</v>
      </c>
      <c r="C36" s="60"/>
      <c r="D36" s="61"/>
      <c r="E36" s="60"/>
    </row>
    <row r="37" spans="1:5" ht="15">
      <c r="A37" s="59"/>
      <c r="B37" s="80" t="s">
        <v>180</v>
      </c>
      <c r="C37" s="83"/>
      <c r="D37" s="84">
        <f>+D38+D39+D40+D41+D42</f>
        <v>456495.35</v>
      </c>
      <c r="E37" s="60"/>
    </row>
    <row r="38" spans="1:5" ht="15">
      <c r="A38" s="59" t="s">
        <v>181</v>
      </c>
      <c r="B38" s="62" t="s">
        <v>182</v>
      </c>
      <c r="C38" s="60"/>
      <c r="D38" s="61"/>
      <c r="E38" s="60"/>
    </row>
    <row r="39" spans="1:5" ht="15">
      <c r="A39" s="59" t="s">
        <v>183</v>
      </c>
      <c r="B39" s="62" t="s">
        <v>184</v>
      </c>
      <c r="C39" s="60"/>
      <c r="D39" s="61">
        <v>456495.35</v>
      </c>
      <c r="E39" s="60"/>
    </row>
    <row r="40" spans="1:5" ht="15">
      <c r="A40" s="59">
        <v>415</v>
      </c>
      <c r="B40" s="62" t="s">
        <v>185</v>
      </c>
      <c r="C40" s="60"/>
      <c r="D40" s="61"/>
      <c r="E40" s="60"/>
    </row>
    <row r="41" spans="1:5" ht="15">
      <c r="A41" s="59">
        <v>416.417</v>
      </c>
      <c r="B41" s="62" t="s">
        <v>186</v>
      </c>
      <c r="C41" s="60"/>
      <c r="D41" s="61"/>
      <c r="E41" s="60"/>
    </row>
    <row r="42" spans="1:5" ht="15">
      <c r="A42" s="59">
        <v>418.419</v>
      </c>
      <c r="B42" s="62" t="s">
        <v>187</v>
      </c>
      <c r="C42" s="60"/>
      <c r="D42" s="61"/>
      <c r="E42" s="60"/>
    </row>
    <row r="43" spans="1:5" ht="15">
      <c r="A43" s="59"/>
      <c r="B43" s="80" t="s">
        <v>188</v>
      </c>
      <c r="C43" s="83"/>
      <c r="D43" s="84">
        <f>+D44+D45+D46+D47+D48+D49+D50+D51+D52</f>
        <v>66599.05</v>
      </c>
      <c r="E43" s="60"/>
    </row>
    <row r="44" spans="1:5" ht="15">
      <c r="A44" s="59">
        <v>420</v>
      </c>
      <c r="B44" s="62" t="s">
        <v>189</v>
      </c>
      <c r="C44" s="60"/>
      <c r="D44" s="61"/>
      <c r="E44" s="60"/>
    </row>
    <row r="45" spans="1:5" ht="15">
      <c r="A45" s="59">
        <v>421</v>
      </c>
      <c r="B45" s="62" t="s">
        <v>190</v>
      </c>
      <c r="C45" s="60"/>
      <c r="D45" s="61"/>
      <c r="E45" s="60"/>
    </row>
    <row r="46" spans="1:5" ht="15">
      <c r="A46" s="59">
        <v>422</v>
      </c>
      <c r="B46" s="62" t="s">
        <v>191</v>
      </c>
      <c r="C46" s="60"/>
      <c r="D46" s="61"/>
      <c r="E46" s="60"/>
    </row>
    <row r="47" spans="1:5" ht="15">
      <c r="A47" s="59">
        <v>423</v>
      </c>
      <c r="B47" s="62" t="s">
        <v>192</v>
      </c>
      <c r="C47" s="60"/>
      <c r="D47" s="61">
        <v>7794.3</v>
      </c>
      <c r="E47" s="60"/>
    </row>
    <row r="48" spans="1:5" ht="15">
      <c r="A48" s="59">
        <v>424</v>
      </c>
      <c r="B48" s="62" t="s">
        <v>193</v>
      </c>
      <c r="C48" s="60"/>
      <c r="D48" s="61">
        <v>18582.64</v>
      </c>
      <c r="E48" s="60"/>
    </row>
    <row r="49" spans="1:5" ht="15">
      <c r="A49" s="59">
        <v>429</v>
      </c>
      <c r="B49" s="62" t="s">
        <v>194</v>
      </c>
      <c r="C49" s="60"/>
      <c r="D49" s="61">
        <v>40222.11</v>
      </c>
      <c r="E49" s="60"/>
    </row>
    <row r="50" spans="1:5" ht="25.5">
      <c r="A50" s="59">
        <v>460</v>
      </c>
      <c r="B50" s="62" t="s">
        <v>195</v>
      </c>
      <c r="C50" s="60"/>
      <c r="D50" s="61"/>
      <c r="E50" s="60"/>
    </row>
    <row r="51" spans="1:5" ht="15">
      <c r="A51" s="59">
        <v>463</v>
      </c>
      <c r="B51" s="62" t="s">
        <v>196</v>
      </c>
      <c r="C51" s="60"/>
      <c r="D51" s="61"/>
      <c r="E51" s="60"/>
    </row>
    <row r="52" spans="1:5" ht="15">
      <c r="A52" s="59">
        <v>462.469</v>
      </c>
      <c r="B52" s="62" t="s">
        <v>197</v>
      </c>
      <c r="C52" s="60"/>
      <c r="D52" s="61"/>
      <c r="E52" s="60"/>
    </row>
    <row r="53" spans="1:5" ht="15">
      <c r="A53" s="59"/>
      <c r="B53" s="80" t="s">
        <v>198</v>
      </c>
      <c r="C53" s="83"/>
      <c r="D53" s="84">
        <f>+D10-D25</f>
        <v>177884.49</v>
      </c>
      <c r="E53" s="60"/>
    </row>
    <row r="54" spans="1:5" ht="15">
      <c r="A54" s="59"/>
      <c r="B54" s="80" t="s">
        <v>199</v>
      </c>
      <c r="C54" s="83"/>
      <c r="D54" s="84">
        <f>+D55-D56+D57+D58+D62+D67+D74-D75</f>
        <v>325455.04000000004</v>
      </c>
      <c r="E54" s="60"/>
    </row>
    <row r="55" spans="1:5" ht="15">
      <c r="A55" s="59"/>
      <c r="B55" s="80" t="s">
        <v>200</v>
      </c>
      <c r="C55" s="83"/>
      <c r="D55" s="84">
        <v>199406.53</v>
      </c>
      <c r="E55" s="60"/>
    </row>
    <row r="56" spans="1:5" ht="15">
      <c r="A56" s="59"/>
      <c r="B56" s="80" t="s">
        <v>201</v>
      </c>
      <c r="C56" s="83"/>
      <c r="D56" s="84"/>
      <c r="E56" s="60"/>
    </row>
    <row r="57" spans="1:5" ht="15">
      <c r="A57" s="59"/>
      <c r="B57" s="80" t="s">
        <v>202</v>
      </c>
      <c r="C57" s="83"/>
      <c r="D57" s="84">
        <v>17444.97</v>
      </c>
      <c r="E57" s="60"/>
    </row>
    <row r="58" spans="1:5" ht="15">
      <c r="A58" s="57"/>
      <c r="B58" s="80" t="s">
        <v>203</v>
      </c>
      <c r="C58" s="83"/>
      <c r="D58" s="84">
        <f>+D59+D60+D61</f>
        <v>83535.87999999999</v>
      </c>
      <c r="E58" s="60"/>
    </row>
    <row r="59" spans="1:5" ht="15">
      <c r="A59" s="59"/>
      <c r="B59" s="62" t="s">
        <v>204</v>
      </c>
      <c r="C59" s="60"/>
      <c r="D59" s="61">
        <v>41547.13</v>
      </c>
      <c r="E59" s="60"/>
    </row>
    <row r="60" spans="1:5" ht="15">
      <c r="A60" s="59"/>
      <c r="B60" s="62" t="s">
        <v>205</v>
      </c>
      <c r="C60" s="60"/>
      <c r="D60" s="61">
        <v>37577.38</v>
      </c>
      <c r="E60" s="60"/>
    </row>
    <row r="61" spans="1:5" ht="15">
      <c r="A61" s="59"/>
      <c r="B61" s="62" t="s">
        <v>206</v>
      </c>
      <c r="C61" s="60"/>
      <c r="D61" s="61">
        <v>4411.37</v>
      </c>
      <c r="E61" s="60"/>
    </row>
    <row r="62" spans="1:5" ht="15">
      <c r="A62" s="57"/>
      <c r="B62" s="80" t="s">
        <v>207</v>
      </c>
      <c r="C62" s="83"/>
      <c r="D62" s="84">
        <f>+D63+D64+D65+D66</f>
        <v>2265.5299999999997</v>
      </c>
      <c r="E62" s="60"/>
    </row>
    <row r="63" spans="1:5" ht="25.5">
      <c r="A63" s="59"/>
      <c r="B63" s="62" t="s">
        <v>208</v>
      </c>
      <c r="C63" s="60"/>
      <c r="D63" s="61">
        <v>279.46</v>
      </c>
      <c r="E63" s="60"/>
    </row>
    <row r="64" spans="1:5" ht="15">
      <c r="A64" s="59"/>
      <c r="B64" s="62" t="s">
        <v>209</v>
      </c>
      <c r="C64" s="60"/>
      <c r="D64" s="61">
        <v>435.72</v>
      </c>
      <c r="E64" s="60"/>
    </row>
    <row r="65" spans="1:5" ht="15">
      <c r="A65" s="59"/>
      <c r="B65" s="62" t="s">
        <v>210</v>
      </c>
      <c r="C65" s="60"/>
      <c r="D65" s="61">
        <v>1550.35</v>
      </c>
      <c r="E65" s="60"/>
    </row>
    <row r="66" spans="1:5" ht="15">
      <c r="A66" s="59"/>
      <c r="B66" s="62" t="s">
        <v>211</v>
      </c>
      <c r="C66" s="60"/>
      <c r="D66" s="61"/>
      <c r="E66" s="60"/>
    </row>
    <row r="67" spans="1:5" ht="15">
      <c r="A67" s="57"/>
      <c r="B67" s="80" t="s">
        <v>212</v>
      </c>
      <c r="C67" s="83"/>
      <c r="D67" s="84">
        <f>+D68+D69+D70+D71+D72+D73</f>
        <v>26339.63</v>
      </c>
      <c r="E67" s="60"/>
    </row>
    <row r="68" spans="1:5" ht="38.25">
      <c r="A68" s="59"/>
      <c r="B68" s="62" t="s">
        <v>213</v>
      </c>
      <c r="C68" s="60"/>
      <c r="D68" s="61">
        <v>11895.65</v>
      </c>
      <c r="E68" s="60"/>
    </row>
    <row r="69" spans="1:5" ht="15">
      <c r="A69" s="59"/>
      <c r="B69" s="62" t="s">
        <v>214</v>
      </c>
      <c r="C69" s="60"/>
      <c r="D69" s="61"/>
      <c r="E69" s="60"/>
    </row>
    <row r="70" spans="1:5" ht="15">
      <c r="A70" s="59"/>
      <c r="B70" s="62" t="s">
        <v>215</v>
      </c>
      <c r="C70" s="60"/>
      <c r="D70" s="61">
        <v>3216.97</v>
      </c>
      <c r="E70" s="60"/>
    </row>
    <row r="71" spans="1:5" ht="15">
      <c r="A71" s="59"/>
      <c r="B71" s="62" t="s">
        <v>216</v>
      </c>
      <c r="C71" s="60"/>
      <c r="D71" s="61">
        <v>1404.15</v>
      </c>
      <c r="E71" s="60"/>
    </row>
    <row r="72" spans="1:5" ht="15">
      <c r="A72" s="59"/>
      <c r="B72" s="62" t="s">
        <v>217</v>
      </c>
      <c r="C72" s="60"/>
      <c r="D72" s="61"/>
      <c r="E72" s="60"/>
    </row>
    <row r="73" spans="1:5" ht="15">
      <c r="A73" s="59"/>
      <c r="B73" s="62" t="s">
        <v>218</v>
      </c>
      <c r="C73" s="60"/>
      <c r="D73" s="61">
        <v>9822.86</v>
      </c>
      <c r="E73" s="60"/>
    </row>
    <row r="74" spans="1:5" ht="15">
      <c r="A74" s="59"/>
      <c r="B74" s="80" t="s">
        <v>219</v>
      </c>
      <c r="C74" s="83"/>
      <c r="D74" s="84">
        <v>3971</v>
      </c>
      <c r="E74" s="60"/>
    </row>
    <row r="75" spans="1:5" ht="15">
      <c r="A75" s="59">
        <v>706</v>
      </c>
      <c r="B75" s="80" t="s">
        <v>220</v>
      </c>
      <c r="C75" s="83"/>
      <c r="D75" s="84">
        <v>7508.5</v>
      </c>
      <c r="E75" s="60"/>
    </row>
    <row r="76" spans="1:5" ht="15">
      <c r="A76" s="59"/>
      <c r="B76" s="80" t="s">
        <v>221</v>
      </c>
      <c r="C76" s="83"/>
      <c r="D76" s="84">
        <f>+D53-D54</f>
        <v>-147570.55000000005</v>
      </c>
      <c r="E76" s="60"/>
    </row>
    <row r="77" spans="1:5" ht="15">
      <c r="A77" s="59"/>
      <c r="B77" s="80" t="s">
        <v>222</v>
      </c>
      <c r="C77" s="83"/>
      <c r="D77" s="84">
        <f>+D92+D109</f>
        <v>111750.51</v>
      </c>
      <c r="E77" s="60"/>
    </row>
    <row r="78" spans="1:5" ht="15">
      <c r="A78" s="59"/>
      <c r="B78" s="80" t="s">
        <v>223</v>
      </c>
      <c r="C78" s="83"/>
      <c r="D78" s="84">
        <f>+D79+D80+D81+D82+D83+D84</f>
        <v>113543.83</v>
      </c>
      <c r="E78" s="60"/>
    </row>
    <row r="79" spans="1:5" ht="15">
      <c r="A79" s="59">
        <v>770</v>
      </c>
      <c r="B79" s="62" t="s">
        <v>224</v>
      </c>
      <c r="C79" s="60"/>
      <c r="D79" s="61">
        <v>113543.83</v>
      </c>
      <c r="E79" s="60"/>
    </row>
    <row r="80" spans="1:5" ht="25.5">
      <c r="A80" s="59">
        <v>771</v>
      </c>
      <c r="B80" s="62" t="s">
        <v>225</v>
      </c>
      <c r="C80" s="60"/>
      <c r="D80" s="61"/>
      <c r="E80" s="60"/>
    </row>
    <row r="81" spans="1:5" ht="15">
      <c r="A81" s="59">
        <v>772</v>
      </c>
      <c r="B81" s="62" t="s">
        <v>226</v>
      </c>
      <c r="C81" s="60"/>
      <c r="D81" s="61"/>
      <c r="E81" s="60"/>
    </row>
    <row r="82" spans="1:5" ht="15">
      <c r="A82" s="59">
        <v>774</v>
      </c>
      <c r="B82" s="62" t="s">
        <v>227</v>
      </c>
      <c r="C82" s="60"/>
      <c r="D82" s="61"/>
      <c r="E82" s="60"/>
    </row>
    <row r="83" spans="1:5" ht="15">
      <c r="A83" s="59">
        <v>775</v>
      </c>
      <c r="B83" s="62" t="s">
        <v>228</v>
      </c>
      <c r="C83" s="60"/>
      <c r="D83" s="61"/>
      <c r="E83" s="60"/>
    </row>
    <row r="84" spans="1:5" ht="38.25">
      <c r="A84" s="63" t="s">
        <v>229</v>
      </c>
      <c r="B84" s="62" t="s">
        <v>230</v>
      </c>
      <c r="C84" s="60"/>
      <c r="D84" s="61"/>
      <c r="E84" s="60"/>
    </row>
    <row r="85" spans="1:5" ht="15">
      <c r="A85" s="59"/>
      <c r="B85" s="80" t="s">
        <v>231</v>
      </c>
      <c r="C85" s="83"/>
      <c r="D85" s="84">
        <f>+D90</f>
        <v>1793.32</v>
      </c>
      <c r="E85" s="60"/>
    </row>
    <row r="86" spans="1:5" ht="15">
      <c r="A86" s="59">
        <v>730</v>
      </c>
      <c r="B86" s="62" t="s">
        <v>232</v>
      </c>
      <c r="C86" s="60"/>
      <c r="D86" s="61"/>
      <c r="E86" s="60"/>
    </row>
    <row r="87" spans="1:5" ht="15">
      <c r="A87" s="59">
        <v>732</v>
      </c>
      <c r="B87" s="62" t="s">
        <v>233</v>
      </c>
      <c r="C87" s="60"/>
      <c r="D87" s="61"/>
      <c r="E87" s="60"/>
    </row>
    <row r="88" spans="1:5" ht="15">
      <c r="A88" s="59">
        <v>734</v>
      </c>
      <c r="B88" s="62" t="s">
        <v>234</v>
      </c>
      <c r="C88" s="60"/>
      <c r="D88" s="61"/>
      <c r="E88" s="60"/>
    </row>
    <row r="89" spans="1:5" ht="15">
      <c r="A89" s="59">
        <v>735</v>
      </c>
      <c r="B89" s="62" t="s">
        <v>235</v>
      </c>
      <c r="C89" s="60"/>
      <c r="D89" s="61"/>
      <c r="E89" s="60"/>
    </row>
    <row r="90" spans="1:5" ht="25.5">
      <c r="A90" s="63" t="s">
        <v>236</v>
      </c>
      <c r="B90" s="62" t="s">
        <v>237</v>
      </c>
      <c r="C90" s="60"/>
      <c r="D90" s="61">
        <v>1793.32</v>
      </c>
      <c r="E90" s="60"/>
    </row>
    <row r="91" spans="1:5" ht="25.5">
      <c r="A91" s="63" t="s">
        <v>238</v>
      </c>
      <c r="B91" s="62" t="s">
        <v>239</v>
      </c>
      <c r="C91" s="60"/>
      <c r="D91" s="61"/>
      <c r="E91" s="60"/>
    </row>
    <row r="92" spans="1:5" ht="25.5">
      <c r="A92" s="59"/>
      <c r="B92" s="80" t="s">
        <v>240</v>
      </c>
      <c r="C92" s="83"/>
      <c r="D92" s="84">
        <f>+D78-D85</f>
        <v>111750.51</v>
      </c>
      <c r="E92" s="60"/>
    </row>
    <row r="93" spans="1:5" ht="15">
      <c r="A93" s="59"/>
      <c r="B93" s="80" t="s">
        <v>241</v>
      </c>
      <c r="C93" s="81"/>
      <c r="D93" s="82"/>
      <c r="E93" s="60"/>
    </row>
    <row r="94" spans="1:5" ht="15">
      <c r="A94" s="59">
        <v>770</v>
      </c>
      <c r="B94" s="85" t="s">
        <v>242</v>
      </c>
      <c r="C94" s="60"/>
      <c r="D94" s="61"/>
      <c r="E94" s="60"/>
    </row>
    <row r="95" spans="1:5" ht="15">
      <c r="A95" s="59">
        <v>772</v>
      </c>
      <c r="B95" s="62" t="s">
        <v>243</v>
      </c>
      <c r="C95" s="60"/>
      <c r="D95" s="61"/>
      <c r="E95" s="60"/>
    </row>
    <row r="96" spans="1:5" ht="15">
      <c r="A96" s="64">
        <v>771774</v>
      </c>
      <c r="B96" s="62" t="s">
        <v>244</v>
      </c>
      <c r="C96" s="60"/>
      <c r="D96" s="61"/>
      <c r="E96" s="60"/>
    </row>
    <row r="97" spans="1:5" ht="15">
      <c r="A97" s="59">
        <v>773</v>
      </c>
      <c r="B97" s="62" t="s">
        <v>245</v>
      </c>
      <c r="C97" s="60"/>
      <c r="D97" s="61"/>
      <c r="E97" s="60"/>
    </row>
    <row r="98" spans="1:5" ht="25.5">
      <c r="A98" s="63" t="s">
        <v>246</v>
      </c>
      <c r="B98" s="62" t="s">
        <v>247</v>
      </c>
      <c r="C98" s="60"/>
      <c r="D98" s="61"/>
      <c r="E98" s="60"/>
    </row>
    <row r="99" spans="1:5" ht="15">
      <c r="A99" s="59" t="s">
        <v>248</v>
      </c>
      <c r="B99" s="62" t="s">
        <v>249</v>
      </c>
      <c r="C99" s="60"/>
      <c r="D99" s="61"/>
      <c r="E99" s="60"/>
    </row>
    <row r="100" spans="1:5" ht="38.25">
      <c r="A100" s="63" t="s">
        <v>250</v>
      </c>
      <c r="B100" s="62" t="s">
        <v>251</v>
      </c>
      <c r="C100" s="60"/>
      <c r="D100" s="61"/>
      <c r="E100" s="60"/>
    </row>
    <row r="101" spans="1:5" ht="15">
      <c r="A101" s="59"/>
      <c r="B101" s="80" t="s">
        <v>252</v>
      </c>
      <c r="C101" s="83"/>
      <c r="D101" s="84"/>
      <c r="E101" s="60"/>
    </row>
    <row r="102" spans="1:5" ht="15">
      <c r="A102" s="59">
        <v>730</v>
      </c>
      <c r="B102" s="62" t="s">
        <v>253</v>
      </c>
      <c r="C102" s="60"/>
      <c r="D102" s="61"/>
      <c r="E102" s="60"/>
    </row>
    <row r="103" spans="1:5" ht="15">
      <c r="A103" s="59">
        <v>732</v>
      </c>
      <c r="B103" s="62" t="s">
        <v>254</v>
      </c>
      <c r="C103" s="60"/>
      <c r="D103" s="61"/>
      <c r="E103" s="60"/>
    </row>
    <row r="104" spans="1:5" ht="15">
      <c r="A104" s="59">
        <v>734</v>
      </c>
      <c r="B104" s="62" t="s">
        <v>255</v>
      </c>
      <c r="C104" s="60"/>
      <c r="D104" s="61"/>
      <c r="E104" s="60"/>
    </row>
    <row r="105" spans="1:5" ht="25.5">
      <c r="A105" s="63" t="s">
        <v>256</v>
      </c>
      <c r="B105" s="62" t="s">
        <v>257</v>
      </c>
      <c r="C105" s="60"/>
      <c r="D105" s="61"/>
      <c r="E105" s="60"/>
    </row>
    <row r="106" spans="1:5" ht="25.5">
      <c r="A106" s="63" t="s">
        <v>258</v>
      </c>
      <c r="B106" s="62" t="s">
        <v>259</v>
      </c>
      <c r="C106" s="60"/>
      <c r="D106" s="61"/>
      <c r="E106" s="60"/>
    </row>
    <row r="107" spans="1:5" ht="15">
      <c r="A107" s="64">
        <v>745746747</v>
      </c>
      <c r="B107" s="62" t="s">
        <v>260</v>
      </c>
      <c r="C107" s="60"/>
      <c r="D107" s="61"/>
      <c r="E107" s="60"/>
    </row>
    <row r="108" spans="1:5" ht="15">
      <c r="A108" s="64">
        <v>748749</v>
      </c>
      <c r="B108" s="62" t="s">
        <v>261</v>
      </c>
      <c r="C108" s="60"/>
      <c r="D108" s="61"/>
      <c r="E108" s="60"/>
    </row>
    <row r="109" spans="1:5" ht="25.5">
      <c r="A109" s="59"/>
      <c r="B109" s="80" t="s">
        <v>262</v>
      </c>
      <c r="C109" s="83"/>
      <c r="D109" s="84"/>
      <c r="E109" s="60"/>
    </row>
    <row r="110" spans="1:5" ht="25.5">
      <c r="A110" s="59"/>
      <c r="B110" s="80" t="s">
        <v>263</v>
      </c>
      <c r="C110" s="83"/>
      <c r="D110" s="84">
        <f>+D76+D77</f>
        <v>-35820.04000000005</v>
      </c>
      <c r="E110" s="60"/>
    </row>
    <row r="111" spans="1:5" ht="15">
      <c r="A111" s="59"/>
      <c r="B111" s="80" t="s">
        <v>264</v>
      </c>
      <c r="C111" s="83"/>
      <c r="D111" s="84"/>
      <c r="E111" s="60"/>
    </row>
    <row r="112" spans="1:5" ht="15">
      <c r="A112" s="59">
        <v>820</v>
      </c>
      <c r="B112" s="62" t="s">
        <v>265</v>
      </c>
      <c r="C112" s="60"/>
      <c r="D112" s="61"/>
      <c r="E112" s="60"/>
    </row>
    <row r="113" spans="1:5" ht="15">
      <c r="A113" s="59">
        <v>823</v>
      </c>
      <c r="B113" s="62" t="s">
        <v>266</v>
      </c>
      <c r="C113" s="60"/>
      <c r="D113" s="61"/>
      <c r="E113" s="60"/>
    </row>
    <row r="114" spans="1:5" ht="15">
      <c r="A114" s="59"/>
      <c r="B114" s="80" t="s">
        <v>267</v>
      </c>
      <c r="C114" s="83"/>
      <c r="D114" s="84">
        <f>+D110</f>
        <v>-35820.04000000005</v>
      </c>
      <c r="E114" s="60"/>
    </row>
    <row r="115" spans="1:5" ht="15">
      <c r="A115" s="59"/>
      <c r="B115" s="80" t="s">
        <v>268</v>
      </c>
      <c r="C115" s="83"/>
      <c r="D115" s="84"/>
      <c r="E115" s="60"/>
    </row>
    <row r="116" spans="1:5" ht="25.5">
      <c r="A116" s="63" t="s">
        <v>269</v>
      </c>
      <c r="B116" s="62" t="s">
        <v>270</v>
      </c>
      <c r="C116" s="60"/>
      <c r="D116" s="61"/>
      <c r="E116" s="60"/>
    </row>
    <row r="117" spans="1:5" ht="15">
      <c r="A117" s="59"/>
      <c r="B117" s="80" t="s">
        <v>271</v>
      </c>
      <c r="C117" s="83"/>
      <c r="D117" s="84"/>
      <c r="E117" s="60"/>
    </row>
    <row r="118" spans="1:5" ht="15">
      <c r="A118" s="65"/>
      <c r="B118" s="66"/>
      <c r="C118" s="67"/>
      <c r="D118" s="68"/>
      <c r="E118" s="67"/>
    </row>
    <row r="119" spans="1:5" s="22" customFormat="1" ht="15">
      <c r="A119" s="69" t="s">
        <v>272</v>
      </c>
      <c r="B119" s="70"/>
      <c r="C119" s="104"/>
      <c r="D119" s="104"/>
      <c r="E119" s="71"/>
    </row>
    <row r="120" spans="1:2" ht="15">
      <c r="A120" s="69" t="s">
        <v>143</v>
      </c>
      <c r="B120" s="69"/>
    </row>
    <row r="121" spans="1:3" ht="15">
      <c r="A121" s="69"/>
      <c r="B121" s="69"/>
      <c r="C121" s="72"/>
    </row>
    <row r="122" spans="1:2" ht="15">
      <c r="A122" s="73" t="s">
        <v>273</v>
      </c>
      <c r="B122" s="73"/>
    </row>
    <row r="123" spans="1:3" ht="15">
      <c r="A123" s="74" t="s">
        <v>274</v>
      </c>
      <c r="B123" s="75" t="s">
        <v>275</v>
      </c>
      <c r="C123" s="76"/>
    </row>
  </sheetData>
  <mergeCells count="7">
    <mergeCell ref="C119:D119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landscape" paperSize="9" r:id="rId1"/>
  <ignoredErrors>
    <ignoredError sqref="D10:D11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 topLeftCell="A1">
      <selection activeCell="D57" sqref="D57"/>
    </sheetView>
  </sheetViews>
  <sheetFormatPr defaultColWidth="9.140625" defaultRowHeight="15"/>
  <cols>
    <col min="1" max="1" width="7.421875" style="3" customWidth="1"/>
    <col min="2" max="2" width="50.00390625" style="3" customWidth="1"/>
    <col min="3" max="3" width="16.28125" style="3" customWidth="1"/>
    <col min="4" max="4" width="20.140625" style="20" customWidth="1"/>
    <col min="5" max="5" width="21.57421875" style="3" customWidth="1"/>
    <col min="6" max="256" width="9.140625" style="3" customWidth="1"/>
    <col min="257" max="257" width="7.421875" style="3" customWidth="1"/>
    <col min="258" max="258" width="50.00390625" style="3" customWidth="1"/>
    <col min="259" max="259" width="16.28125" style="3" customWidth="1"/>
    <col min="260" max="260" width="20.140625" style="3" customWidth="1"/>
    <col min="261" max="261" width="21.57421875" style="3" customWidth="1"/>
    <col min="262" max="512" width="9.140625" style="3" customWidth="1"/>
    <col min="513" max="513" width="7.421875" style="3" customWidth="1"/>
    <col min="514" max="514" width="50.00390625" style="3" customWidth="1"/>
    <col min="515" max="515" width="16.28125" style="3" customWidth="1"/>
    <col min="516" max="516" width="20.140625" style="3" customWidth="1"/>
    <col min="517" max="517" width="21.57421875" style="3" customWidth="1"/>
    <col min="518" max="768" width="9.140625" style="3" customWidth="1"/>
    <col min="769" max="769" width="7.421875" style="3" customWidth="1"/>
    <col min="770" max="770" width="50.00390625" style="3" customWidth="1"/>
    <col min="771" max="771" width="16.28125" style="3" customWidth="1"/>
    <col min="772" max="772" width="20.140625" style="3" customWidth="1"/>
    <col min="773" max="773" width="21.57421875" style="3" customWidth="1"/>
    <col min="774" max="1024" width="9.140625" style="3" customWidth="1"/>
    <col min="1025" max="1025" width="7.421875" style="3" customWidth="1"/>
    <col min="1026" max="1026" width="50.00390625" style="3" customWidth="1"/>
    <col min="1027" max="1027" width="16.28125" style="3" customWidth="1"/>
    <col min="1028" max="1028" width="20.140625" style="3" customWidth="1"/>
    <col min="1029" max="1029" width="21.57421875" style="3" customWidth="1"/>
    <col min="1030" max="1280" width="9.140625" style="3" customWidth="1"/>
    <col min="1281" max="1281" width="7.421875" style="3" customWidth="1"/>
    <col min="1282" max="1282" width="50.00390625" style="3" customWidth="1"/>
    <col min="1283" max="1283" width="16.28125" style="3" customWidth="1"/>
    <col min="1284" max="1284" width="20.140625" style="3" customWidth="1"/>
    <col min="1285" max="1285" width="21.57421875" style="3" customWidth="1"/>
    <col min="1286" max="1536" width="9.140625" style="3" customWidth="1"/>
    <col min="1537" max="1537" width="7.421875" style="3" customWidth="1"/>
    <col min="1538" max="1538" width="50.00390625" style="3" customWidth="1"/>
    <col min="1539" max="1539" width="16.28125" style="3" customWidth="1"/>
    <col min="1540" max="1540" width="20.140625" style="3" customWidth="1"/>
    <col min="1541" max="1541" width="21.57421875" style="3" customWidth="1"/>
    <col min="1542" max="1792" width="9.140625" style="3" customWidth="1"/>
    <col min="1793" max="1793" width="7.421875" style="3" customWidth="1"/>
    <col min="1794" max="1794" width="50.00390625" style="3" customWidth="1"/>
    <col min="1795" max="1795" width="16.28125" style="3" customWidth="1"/>
    <col min="1796" max="1796" width="20.140625" style="3" customWidth="1"/>
    <col min="1797" max="1797" width="21.57421875" style="3" customWidth="1"/>
    <col min="1798" max="2048" width="9.140625" style="3" customWidth="1"/>
    <col min="2049" max="2049" width="7.421875" style="3" customWidth="1"/>
    <col min="2050" max="2050" width="50.00390625" style="3" customWidth="1"/>
    <col min="2051" max="2051" width="16.28125" style="3" customWidth="1"/>
    <col min="2052" max="2052" width="20.140625" style="3" customWidth="1"/>
    <col min="2053" max="2053" width="21.57421875" style="3" customWidth="1"/>
    <col min="2054" max="2304" width="9.140625" style="3" customWidth="1"/>
    <col min="2305" max="2305" width="7.421875" style="3" customWidth="1"/>
    <col min="2306" max="2306" width="50.00390625" style="3" customWidth="1"/>
    <col min="2307" max="2307" width="16.28125" style="3" customWidth="1"/>
    <col min="2308" max="2308" width="20.140625" style="3" customWidth="1"/>
    <col min="2309" max="2309" width="21.57421875" style="3" customWidth="1"/>
    <col min="2310" max="2560" width="9.140625" style="3" customWidth="1"/>
    <col min="2561" max="2561" width="7.421875" style="3" customWidth="1"/>
    <col min="2562" max="2562" width="50.00390625" style="3" customWidth="1"/>
    <col min="2563" max="2563" width="16.28125" style="3" customWidth="1"/>
    <col min="2564" max="2564" width="20.140625" style="3" customWidth="1"/>
    <col min="2565" max="2565" width="21.57421875" style="3" customWidth="1"/>
    <col min="2566" max="2816" width="9.140625" style="3" customWidth="1"/>
    <col min="2817" max="2817" width="7.421875" style="3" customWidth="1"/>
    <col min="2818" max="2818" width="50.00390625" style="3" customWidth="1"/>
    <col min="2819" max="2819" width="16.28125" style="3" customWidth="1"/>
    <col min="2820" max="2820" width="20.140625" style="3" customWidth="1"/>
    <col min="2821" max="2821" width="21.57421875" style="3" customWidth="1"/>
    <col min="2822" max="3072" width="9.140625" style="3" customWidth="1"/>
    <col min="3073" max="3073" width="7.421875" style="3" customWidth="1"/>
    <col min="3074" max="3074" width="50.00390625" style="3" customWidth="1"/>
    <col min="3075" max="3075" width="16.28125" style="3" customWidth="1"/>
    <col min="3076" max="3076" width="20.140625" style="3" customWidth="1"/>
    <col min="3077" max="3077" width="21.57421875" style="3" customWidth="1"/>
    <col min="3078" max="3328" width="9.140625" style="3" customWidth="1"/>
    <col min="3329" max="3329" width="7.421875" style="3" customWidth="1"/>
    <col min="3330" max="3330" width="50.00390625" style="3" customWidth="1"/>
    <col min="3331" max="3331" width="16.28125" style="3" customWidth="1"/>
    <col min="3332" max="3332" width="20.140625" style="3" customWidth="1"/>
    <col min="3333" max="3333" width="21.57421875" style="3" customWidth="1"/>
    <col min="3334" max="3584" width="9.140625" style="3" customWidth="1"/>
    <col min="3585" max="3585" width="7.421875" style="3" customWidth="1"/>
    <col min="3586" max="3586" width="50.00390625" style="3" customWidth="1"/>
    <col min="3587" max="3587" width="16.28125" style="3" customWidth="1"/>
    <col min="3588" max="3588" width="20.140625" style="3" customWidth="1"/>
    <col min="3589" max="3589" width="21.57421875" style="3" customWidth="1"/>
    <col min="3590" max="3840" width="9.140625" style="3" customWidth="1"/>
    <col min="3841" max="3841" width="7.421875" style="3" customWidth="1"/>
    <col min="3842" max="3842" width="50.00390625" style="3" customWidth="1"/>
    <col min="3843" max="3843" width="16.28125" style="3" customWidth="1"/>
    <col min="3844" max="3844" width="20.140625" style="3" customWidth="1"/>
    <col min="3845" max="3845" width="21.57421875" style="3" customWidth="1"/>
    <col min="3846" max="4096" width="9.140625" style="3" customWidth="1"/>
    <col min="4097" max="4097" width="7.421875" style="3" customWidth="1"/>
    <col min="4098" max="4098" width="50.00390625" style="3" customWidth="1"/>
    <col min="4099" max="4099" width="16.28125" style="3" customWidth="1"/>
    <col min="4100" max="4100" width="20.140625" style="3" customWidth="1"/>
    <col min="4101" max="4101" width="21.57421875" style="3" customWidth="1"/>
    <col min="4102" max="4352" width="9.140625" style="3" customWidth="1"/>
    <col min="4353" max="4353" width="7.421875" style="3" customWidth="1"/>
    <col min="4354" max="4354" width="50.00390625" style="3" customWidth="1"/>
    <col min="4355" max="4355" width="16.28125" style="3" customWidth="1"/>
    <col min="4356" max="4356" width="20.140625" style="3" customWidth="1"/>
    <col min="4357" max="4357" width="21.57421875" style="3" customWidth="1"/>
    <col min="4358" max="4608" width="9.140625" style="3" customWidth="1"/>
    <col min="4609" max="4609" width="7.421875" style="3" customWidth="1"/>
    <col min="4610" max="4610" width="50.00390625" style="3" customWidth="1"/>
    <col min="4611" max="4611" width="16.28125" style="3" customWidth="1"/>
    <col min="4612" max="4612" width="20.140625" style="3" customWidth="1"/>
    <col min="4613" max="4613" width="21.57421875" style="3" customWidth="1"/>
    <col min="4614" max="4864" width="9.140625" style="3" customWidth="1"/>
    <col min="4865" max="4865" width="7.421875" style="3" customWidth="1"/>
    <col min="4866" max="4866" width="50.00390625" style="3" customWidth="1"/>
    <col min="4867" max="4867" width="16.28125" style="3" customWidth="1"/>
    <col min="4868" max="4868" width="20.140625" style="3" customWidth="1"/>
    <col min="4869" max="4869" width="21.57421875" style="3" customWidth="1"/>
    <col min="4870" max="5120" width="9.140625" style="3" customWidth="1"/>
    <col min="5121" max="5121" width="7.421875" style="3" customWidth="1"/>
    <col min="5122" max="5122" width="50.00390625" style="3" customWidth="1"/>
    <col min="5123" max="5123" width="16.28125" style="3" customWidth="1"/>
    <col min="5124" max="5124" width="20.140625" style="3" customWidth="1"/>
    <col min="5125" max="5125" width="21.57421875" style="3" customWidth="1"/>
    <col min="5126" max="5376" width="9.140625" style="3" customWidth="1"/>
    <col min="5377" max="5377" width="7.421875" style="3" customWidth="1"/>
    <col min="5378" max="5378" width="50.00390625" style="3" customWidth="1"/>
    <col min="5379" max="5379" width="16.28125" style="3" customWidth="1"/>
    <col min="5380" max="5380" width="20.140625" style="3" customWidth="1"/>
    <col min="5381" max="5381" width="21.57421875" style="3" customWidth="1"/>
    <col min="5382" max="5632" width="9.140625" style="3" customWidth="1"/>
    <col min="5633" max="5633" width="7.421875" style="3" customWidth="1"/>
    <col min="5634" max="5634" width="50.00390625" style="3" customWidth="1"/>
    <col min="5635" max="5635" width="16.28125" style="3" customWidth="1"/>
    <col min="5636" max="5636" width="20.140625" style="3" customWidth="1"/>
    <col min="5637" max="5637" width="21.57421875" style="3" customWidth="1"/>
    <col min="5638" max="5888" width="9.140625" style="3" customWidth="1"/>
    <col min="5889" max="5889" width="7.421875" style="3" customWidth="1"/>
    <col min="5890" max="5890" width="50.00390625" style="3" customWidth="1"/>
    <col min="5891" max="5891" width="16.28125" style="3" customWidth="1"/>
    <col min="5892" max="5892" width="20.140625" style="3" customWidth="1"/>
    <col min="5893" max="5893" width="21.57421875" style="3" customWidth="1"/>
    <col min="5894" max="6144" width="9.140625" style="3" customWidth="1"/>
    <col min="6145" max="6145" width="7.421875" style="3" customWidth="1"/>
    <col min="6146" max="6146" width="50.00390625" style="3" customWidth="1"/>
    <col min="6147" max="6147" width="16.28125" style="3" customWidth="1"/>
    <col min="6148" max="6148" width="20.140625" style="3" customWidth="1"/>
    <col min="6149" max="6149" width="21.57421875" style="3" customWidth="1"/>
    <col min="6150" max="6400" width="9.140625" style="3" customWidth="1"/>
    <col min="6401" max="6401" width="7.421875" style="3" customWidth="1"/>
    <col min="6402" max="6402" width="50.00390625" style="3" customWidth="1"/>
    <col min="6403" max="6403" width="16.28125" style="3" customWidth="1"/>
    <col min="6404" max="6404" width="20.140625" style="3" customWidth="1"/>
    <col min="6405" max="6405" width="21.57421875" style="3" customWidth="1"/>
    <col min="6406" max="6656" width="9.140625" style="3" customWidth="1"/>
    <col min="6657" max="6657" width="7.421875" style="3" customWidth="1"/>
    <col min="6658" max="6658" width="50.00390625" style="3" customWidth="1"/>
    <col min="6659" max="6659" width="16.28125" style="3" customWidth="1"/>
    <col min="6660" max="6660" width="20.140625" style="3" customWidth="1"/>
    <col min="6661" max="6661" width="21.57421875" style="3" customWidth="1"/>
    <col min="6662" max="6912" width="9.140625" style="3" customWidth="1"/>
    <col min="6913" max="6913" width="7.421875" style="3" customWidth="1"/>
    <col min="6914" max="6914" width="50.00390625" style="3" customWidth="1"/>
    <col min="6915" max="6915" width="16.28125" style="3" customWidth="1"/>
    <col min="6916" max="6916" width="20.140625" style="3" customWidth="1"/>
    <col min="6917" max="6917" width="21.57421875" style="3" customWidth="1"/>
    <col min="6918" max="7168" width="9.140625" style="3" customWidth="1"/>
    <col min="7169" max="7169" width="7.421875" style="3" customWidth="1"/>
    <col min="7170" max="7170" width="50.00390625" style="3" customWidth="1"/>
    <col min="7171" max="7171" width="16.28125" style="3" customWidth="1"/>
    <col min="7172" max="7172" width="20.140625" style="3" customWidth="1"/>
    <col min="7173" max="7173" width="21.57421875" style="3" customWidth="1"/>
    <col min="7174" max="7424" width="9.140625" style="3" customWidth="1"/>
    <col min="7425" max="7425" width="7.421875" style="3" customWidth="1"/>
    <col min="7426" max="7426" width="50.00390625" style="3" customWidth="1"/>
    <col min="7427" max="7427" width="16.28125" style="3" customWidth="1"/>
    <col min="7428" max="7428" width="20.140625" style="3" customWidth="1"/>
    <col min="7429" max="7429" width="21.57421875" style="3" customWidth="1"/>
    <col min="7430" max="7680" width="9.140625" style="3" customWidth="1"/>
    <col min="7681" max="7681" width="7.421875" style="3" customWidth="1"/>
    <col min="7682" max="7682" width="50.00390625" style="3" customWidth="1"/>
    <col min="7683" max="7683" width="16.28125" style="3" customWidth="1"/>
    <col min="7684" max="7684" width="20.140625" style="3" customWidth="1"/>
    <col min="7685" max="7685" width="21.57421875" style="3" customWidth="1"/>
    <col min="7686" max="7936" width="9.140625" style="3" customWidth="1"/>
    <col min="7937" max="7937" width="7.421875" style="3" customWidth="1"/>
    <col min="7938" max="7938" width="50.00390625" style="3" customWidth="1"/>
    <col min="7939" max="7939" width="16.28125" style="3" customWidth="1"/>
    <col min="7940" max="7940" width="20.140625" style="3" customWidth="1"/>
    <col min="7941" max="7941" width="21.57421875" style="3" customWidth="1"/>
    <col min="7942" max="8192" width="9.140625" style="3" customWidth="1"/>
    <col min="8193" max="8193" width="7.421875" style="3" customWidth="1"/>
    <col min="8194" max="8194" width="50.00390625" style="3" customWidth="1"/>
    <col min="8195" max="8195" width="16.28125" style="3" customWidth="1"/>
    <col min="8196" max="8196" width="20.140625" style="3" customWidth="1"/>
    <col min="8197" max="8197" width="21.57421875" style="3" customWidth="1"/>
    <col min="8198" max="8448" width="9.140625" style="3" customWidth="1"/>
    <col min="8449" max="8449" width="7.421875" style="3" customWidth="1"/>
    <col min="8450" max="8450" width="50.00390625" style="3" customWidth="1"/>
    <col min="8451" max="8451" width="16.28125" style="3" customWidth="1"/>
    <col min="8452" max="8452" width="20.140625" style="3" customWidth="1"/>
    <col min="8453" max="8453" width="21.57421875" style="3" customWidth="1"/>
    <col min="8454" max="8704" width="9.140625" style="3" customWidth="1"/>
    <col min="8705" max="8705" width="7.421875" style="3" customWidth="1"/>
    <col min="8706" max="8706" width="50.00390625" style="3" customWidth="1"/>
    <col min="8707" max="8707" width="16.28125" style="3" customWidth="1"/>
    <col min="8708" max="8708" width="20.140625" style="3" customWidth="1"/>
    <col min="8709" max="8709" width="21.57421875" style="3" customWidth="1"/>
    <col min="8710" max="8960" width="9.140625" style="3" customWidth="1"/>
    <col min="8961" max="8961" width="7.421875" style="3" customWidth="1"/>
    <col min="8962" max="8962" width="50.00390625" style="3" customWidth="1"/>
    <col min="8963" max="8963" width="16.28125" style="3" customWidth="1"/>
    <col min="8964" max="8964" width="20.140625" style="3" customWidth="1"/>
    <col min="8965" max="8965" width="21.57421875" style="3" customWidth="1"/>
    <col min="8966" max="9216" width="9.140625" style="3" customWidth="1"/>
    <col min="9217" max="9217" width="7.421875" style="3" customWidth="1"/>
    <col min="9218" max="9218" width="50.00390625" style="3" customWidth="1"/>
    <col min="9219" max="9219" width="16.28125" style="3" customWidth="1"/>
    <col min="9220" max="9220" width="20.140625" style="3" customWidth="1"/>
    <col min="9221" max="9221" width="21.57421875" style="3" customWidth="1"/>
    <col min="9222" max="9472" width="9.140625" style="3" customWidth="1"/>
    <col min="9473" max="9473" width="7.421875" style="3" customWidth="1"/>
    <col min="9474" max="9474" width="50.00390625" style="3" customWidth="1"/>
    <col min="9475" max="9475" width="16.28125" style="3" customWidth="1"/>
    <col min="9476" max="9476" width="20.140625" style="3" customWidth="1"/>
    <col min="9477" max="9477" width="21.57421875" style="3" customWidth="1"/>
    <col min="9478" max="9728" width="9.140625" style="3" customWidth="1"/>
    <col min="9729" max="9729" width="7.421875" style="3" customWidth="1"/>
    <col min="9730" max="9730" width="50.00390625" style="3" customWidth="1"/>
    <col min="9731" max="9731" width="16.28125" style="3" customWidth="1"/>
    <col min="9732" max="9732" width="20.140625" style="3" customWidth="1"/>
    <col min="9733" max="9733" width="21.57421875" style="3" customWidth="1"/>
    <col min="9734" max="9984" width="9.140625" style="3" customWidth="1"/>
    <col min="9985" max="9985" width="7.421875" style="3" customWidth="1"/>
    <col min="9986" max="9986" width="50.00390625" style="3" customWidth="1"/>
    <col min="9987" max="9987" width="16.28125" style="3" customWidth="1"/>
    <col min="9988" max="9988" width="20.140625" style="3" customWidth="1"/>
    <col min="9989" max="9989" width="21.57421875" style="3" customWidth="1"/>
    <col min="9990" max="10240" width="9.140625" style="3" customWidth="1"/>
    <col min="10241" max="10241" width="7.421875" style="3" customWidth="1"/>
    <col min="10242" max="10242" width="50.00390625" style="3" customWidth="1"/>
    <col min="10243" max="10243" width="16.28125" style="3" customWidth="1"/>
    <col min="10244" max="10244" width="20.140625" style="3" customWidth="1"/>
    <col min="10245" max="10245" width="21.57421875" style="3" customWidth="1"/>
    <col min="10246" max="10496" width="9.140625" style="3" customWidth="1"/>
    <col min="10497" max="10497" width="7.421875" style="3" customWidth="1"/>
    <col min="10498" max="10498" width="50.00390625" style="3" customWidth="1"/>
    <col min="10499" max="10499" width="16.28125" style="3" customWidth="1"/>
    <col min="10500" max="10500" width="20.140625" style="3" customWidth="1"/>
    <col min="10501" max="10501" width="21.57421875" style="3" customWidth="1"/>
    <col min="10502" max="10752" width="9.140625" style="3" customWidth="1"/>
    <col min="10753" max="10753" width="7.421875" style="3" customWidth="1"/>
    <col min="10754" max="10754" width="50.00390625" style="3" customWidth="1"/>
    <col min="10755" max="10755" width="16.28125" style="3" customWidth="1"/>
    <col min="10756" max="10756" width="20.140625" style="3" customWidth="1"/>
    <col min="10757" max="10757" width="21.57421875" style="3" customWidth="1"/>
    <col min="10758" max="11008" width="9.140625" style="3" customWidth="1"/>
    <col min="11009" max="11009" width="7.421875" style="3" customWidth="1"/>
    <col min="11010" max="11010" width="50.00390625" style="3" customWidth="1"/>
    <col min="11011" max="11011" width="16.28125" style="3" customWidth="1"/>
    <col min="11012" max="11012" width="20.140625" style="3" customWidth="1"/>
    <col min="11013" max="11013" width="21.57421875" style="3" customWidth="1"/>
    <col min="11014" max="11264" width="9.140625" style="3" customWidth="1"/>
    <col min="11265" max="11265" width="7.421875" style="3" customWidth="1"/>
    <col min="11266" max="11266" width="50.00390625" style="3" customWidth="1"/>
    <col min="11267" max="11267" width="16.28125" style="3" customWidth="1"/>
    <col min="11268" max="11268" width="20.140625" style="3" customWidth="1"/>
    <col min="11269" max="11269" width="21.57421875" style="3" customWidth="1"/>
    <col min="11270" max="11520" width="9.140625" style="3" customWidth="1"/>
    <col min="11521" max="11521" width="7.421875" style="3" customWidth="1"/>
    <col min="11522" max="11522" width="50.00390625" style="3" customWidth="1"/>
    <col min="11523" max="11523" width="16.28125" style="3" customWidth="1"/>
    <col min="11524" max="11524" width="20.140625" style="3" customWidth="1"/>
    <col min="11525" max="11525" width="21.57421875" style="3" customWidth="1"/>
    <col min="11526" max="11776" width="9.140625" style="3" customWidth="1"/>
    <col min="11777" max="11777" width="7.421875" style="3" customWidth="1"/>
    <col min="11778" max="11778" width="50.00390625" style="3" customWidth="1"/>
    <col min="11779" max="11779" width="16.28125" style="3" customWidth="1"/>
    <col min="11780" max="11780" width="20.140625" style="3" customWidth="1"/>
    <col min="11781" max="11781" width="21.57421875" style="3" customWidth="1"/>
    <col min="11782" max="12032" width="9.140625" style="3" customWidth="1"/>
    <col min="12033" max="12033" width="7.421875" style="3" customWidth="1"/>
    <col min="12034" max="12034" width="50.00390625" style="3" customWidth="1"/>
    <col min="12035" max="12035" width="16.28125" style="3" customWidth="1"/>
    <col min="12036" max="12036" width="20.140625" style="3" customWidth="1"/>
    <col min="12037" max="12037" width="21.57421875" style="3" customWidth="1"/>
    <col min="12038" max="12288" width="9.140625" style="3" customWidth="1"/>
    <col min="12289" max="12289" width="7.421875" style="3" customWidth="1"/>
    <col min="12290" max="12290" width="50.00390625" style="3" customWidth="1"/>
    <col min="12291" max="12291" width="16.28125" style="3" customWidth="1"/>
    <col min="12292" max="12292" width="20.140625" style="3" customWidth="1"/>
    <col min="12293" max="12293" width="21.57421875" style="3" customWidth="1"/>
    <col min="12294" max="12544" width="9.140625" style="3" customWidth="1"/>
    <col min="12545" max="12545" width="7.421875" style="3" customWidth="1"/>
    <col min="12546" max="12546" width="50.00390625" style="3" customWidth="1"/>
    <col min="12547" max="12547" width="16.28125" style="3" customWidth="1"/>
    <col min="12548" max="12548" width="20.140625" style="3" customWidth="1"/>
    <col min="12549" max="12549" width="21.57421875" style="3" customWidth="1"/>
    <col min="12550" max="12800" width="9.140625" style="3" customWidth="1"/>
    <col min="12801" max="12801" width="7.421875" style="3" customWidth="1"/>
    <col min="12802" max="12802" width="50.00390625" style="3" customWidth="1"/>
    <col min="12803" max="12803" width="16.28125" style="3" customWidth="1"/>
    <col min="12804" max="12804" width="20.140625" style="3" customWidth="1"/>
    <col min="12805" max="12805" width="21.57421875" style="3" customWidth="1"/>
    <col min="12806" max="13056" width="9.140625" style="3" customWidth="1"/>
    <col min="13057" max="13057" width="7.421875" style="3" customWidth="1"/>
    <col min="13058" max="13058" width="50.00390625" style="3" customWidth="1"/>
    <col min="13059" max="13059" width="16.28125" style="3" customWidth="1"/>
    <col min="13060" max="13060" width="20.140625" style="3" customWidth="1"/>
    <col min="13061" max="13061" width="21.57421875" style="3" customWidth="1"/>
    <col min="13062" max="13312" width="9.140625" style="3" customWidth="1"/>
    <col min="13313" max="13313" width="7.421875" style="3" customWidth="1"/>
    <col min="13314" max="13314" width="50.00390625" style="3" customWidth="1"/>
    <col min="13315" max="13315" width="16.28125" style="3" customWidth="1"/>
    <col min="13316" max="13316" width="20.140625" style="3" customWidth="1"/>
    <col min="13317" max="13317" width="21.57421875" style="3" customWidth="1"/>
    <col min="13318" max="13568" width="9.140625" style="3" customWidth="1"/>
    <col min="13569" max="13569" width="7.421875" style="3" customWidth="1"/>
    <col min="13570" max="13570" width="50.00390625" style="3" customWidth="1"/>
    <col min="13571" max="13571" width="16.28125" style="3" customWidth="1"/>
    <col min="13572" max="13572" width="20.140625" style="3" customWidth="1"/>
    <col min="13573" max="13573" width="21.57421875" style="3" customWidth="1"/>
    <col min="13574" max="13824" width="9.140625" style="3" customWidth="1"/>
    <col min="13825" max="13825" width="7.421875" style="3" customWidth="1"/>
    <col min="13826" max="13826" width="50.00390625" style="3" customWidth="1"/>
    <col min="13827" max="13827" width="16.28125" style="3" customWidth="1"/>
    <col min="13828" max="13828" width="20.140625" style="3" customWidth="1"/>
    <col min="13829" max="13829" width="21.57421875" style="3" customWidth="1"/>
    <col min="13830" max="14080" width="9.140625" style="3" customWidth="1"/>
    <col min="14081" max="14081" width="7.421875" style="3" customWidth="1"/>
    <col min="14082" max="14082" width="50.00390625" style="3" customWidth="1"/>
    <col min="14083" max="14083" width="16.28125" style="3" customWidth="1"/>
    <col min="14084" max="14084" width="20.140625" style="3" customWidth="1"/>
    <col min="14085" max="14085" width="21.57421875" style="3" customWidth="1"/>
    <col min="14086" max="14336" width="9.140625" style="3" customWidth="1"/>
    <col min="14337" max="14337" width="7.421875" style="3" customWidth="1"/>
    <col min="14338" max="14338" width="50.00390625" style="3" customWidth="1"/>
    <col min="14339" max="14339" width="16.28125" style="3" customWidth="1"/>
    <col min="14340" max="14340" width="20.140625" style="3" customWidth="1"/>
    <col min="14341" max="14341" width="21.57421875" style="3" customWidth="1"/>
    <col min="14342" max="14592" width="9.140625" style="3" customWidth="1"/>
    <col min="14593" max="14593" width="7.421875" style="3" customWidth="1"/>
    <col min="14594" max="14594" width="50.00390625" style="3" customWidth="1"/>
    <col min="14595" max="14595" width="16.28125" style="3" customWidth="1"/>
    <col min="14596" max="14596" width="20.140625" style="3" customWidth="1"/>
    <col min="14597" max="14597" width="21.57421875" style="3" customWidth="1"/>
    <col min="14598" max="14848" width="9.140625" style="3" customWidth="1"/>
    <col min="14849" max="14849" width="7.421875" style="3" customWidth="1"/>
    <col min="14850" max="14850" width="50.00390625" style="3" customWidth="1"/>
    <col min="14851" max="14851" width="16.28125" style="3" customWidth="1"/>
    <col min="14852" max="14852" width="20.140625" style="3" customWidth="1"/>
    <col min="14853" max="14853" width="21.57421875" style="3" customWidth="1"/>
    <col min="14854" max="15104" width="9.140625" style="3" customWidth="1"/>
    <col min="15105" max="15105" width="7.421875" style="3" customWidth="1"/>
    <col min="15106" max="15106" width="50.00390625" style="3" customWidth="1"/>
    <col min="15107" max="15107" width="16.28125" style="3" customWidth="1"/>
    <col min="15108" max="15108" width="20.140625" style="3" customWidth="1"/>
    <col min="15109" max="15109" width="21.57421875" style="3" customWidth="1"/>
    <col min="15110" max="15360" width="9.140625" style="3" customWidth="1"/>
    <col min="15361" max="15361" width="7.421875" style="3" customWidth="1"/>
    <col min="15362" max="15362" width="50.00390625" style="3" customWidth="1"/>
    <col min="15363" max="15363" width="16.28125" style="3" customWidth="1"/>
    <col min="15364" max="15364" width="20.140625" style="3" customWidth="1"/>
    <col min="15365" max="15365" width="21.57421875" style="3" customWidth="1"/>
    <col min="15366" max="15616" width="9.140625" style="3" customWidth="1"/>
    <col min="15617" max="15617" width="7.421875" style="3" customWidth="1"/>
    <col min="15618" max="15618" width="50.00390625" style="3" customWidth="1"/>
    <col min="15619" max="15619" width="16.28125" style="3" customWidth="1"/>
    <col min="15620" max="15620" width="20.140625" style="3" customWidth="1"/>
    <col min="15621" max="15621" width="21.57421875" style="3" customWidth="1"/>
    <col min="15622" max="15872" width="9.140625" style="3" customWidth="1"/>
    <col min="15873" max="15873" width="7.421875" style="3" customWidth="1"/>
    <col min="15874" max="15874" width="50.00390625" style="3" customWidth="1"/>
    <col min="15875" max="15875" width="16.28125" style="3" customWidth="1"/>
    <col min="15876" max="15876" width="20.140625" style="3" customWidth="1"/>
    <col min="15877" max="15877" width="21.57421875" style="3" customWidth="1"/>
    <col min="15878" max="16128" width="9.140625" style="3" customWidth="1"/>
    <col min="16129" max="16129" width="7.421875" style="3" customWidth="1"/>
    <col min="16130" max="16130" width="50.00390625" style="3" customWidth="1"/>
    <col min="16131" max="16131" width="16.28125" style="3" customWidth="1"/>
    <col min="16132" max="16132" width="20.140625" style="3" customWidth="1"/>
    <col min="16133" max="16133" width="21.57421875" style="3" customWidth="1"/>
    <col min="16134" max="16384" width="9.140625" style="3" customWidth="1"/>
  </cols>
  <sheetData>
    <row r="1" spans="1:5" s="78" customFormat="1" ht="15">
      <c r="A1" s="77" t="s">
        <v>146</v>
      </c>
      <c r="B1" s="77"/>
      <c r="C1" s="77"/>
      <c r="D1" s="86"/>
      <c r="E1" s="77"/>
    </row>
    <row r="2" spans="1:5" s="78" customFormat="1" ht="15">
      <c r="A2" s="77" t="s">
        <v>0</v>
      </c>
      <c r="B2" s="77"/>
      <c r="C2" s="77"/>
      <c r="D2" s="86"/>
      <c r="E2" s="77"/>
    </row>
    <row r="3" spans="1:5" s="78" customFormat="1" ht="15">
      <c r="A3" s="77" t="s">
        <v>1</v>
      </c>
      <c r="B3" s="77"/>
      <c r="C3" s="77"/>
      <c r="D3" s="86"/>
      <c r="E3" s="77"/>
    </row>
    <row r="4" spans="1:5" s="78" customFormat="1" ht="15">
      <c r="A4" s="77" t="s">
        <v>276</v>
      </c>
      <c r="B4" s="77"/>
      <c r="C4" s="77"/>
      <c r="D4" s="86"/>
      <c r="E4" s="77"/>
    </row>
    <row r="5" spans="1:5" s="78" customFormat="1" ht="15">
      <c r="A5" s="109" t="s">
        <v>277</v>
      </c>
      <c r="B5" s="109"/>
      <c r="C5" s="109"/>
      <c r="D5" s="109"/>
      <c r="E5" s="109"/>
    </row>
    <row r="6" spans="1:5" s="78" customFormat="1" ht="15">
      <c r="A6" s="110" t="s">
        <v>278</v>
      </c>
      <c r="B6" s="110"/>
      <c r="C6" s="110"/>
      <c r="D6" s="110"/>
      <c r="E6" s="110"/>
    </row>
    <row r="7" spans="1:5" ht="15">
      <c r="A7" s="111"/>
      <c r="B7" s="111" t="s">
        <v>7</v>
      </c>
      <c r="C7" s="111" t="s">
        <v>151</v>
      </c>
      <c r="D7" s="111" t="s">
        <v>152</v>
      </c>
      <c r="E7" s="111"/>
    </row>
    <row r="8" spans="1:5" ht="15">
      <c r="A8" s="111"/>
      <c r="B8" s="111"/>
      <c r="C8" s="111"/>
      <c r="D8" s="24" t="s">
        <v>10</v>
      </c>
      <c r="E8" s="25" t="s">
        <v>11</v>
      </c>
    </row>
    <row r="9" spans="1:5" ht="15">
      <c r="A9" s="25"/>
      <c r="B9" s="25">
        <v>1</v>
      </c>
      <c r="C9" s="25">
        <v>2</v>
      </c>
      <c r="D9" s="26">
        <v>3</v>
      </c>
      <c r="E9" s="27">
        <v>4</v>
      </c>
    </row>
    <row r="10" spans="1:5" ht="15">
      <c r="A10" s="25" t="s">
        <v>279</v>
      </c>
      <c r="B10" s="80" t="s">
        <v>280</v>
      </c>
      <c r="C10" s="90"/>
      <c r="D10" s="91"/>
      <c r="E10" s="90"/>
    </row>
    <row r="11" spans="1:5" ht="15">
      <c r="A11" s="29">
        <v>1</v>
      </c>
      <c r="B11" s="92" t="s">
        <v>281</v>
      </c>
      <c r="C11" s="83"/>
      <c r="D11" s="84">
        <f>+D12</f>
        <v>777222</v>
      </c>
      <c r="E11" s="83"/>
    </row>
    <row r="12" spans="1:5" ht="25.5">
      <c r="A12" s="32"/>
      <c r="B12" s="33" t="s">
        <v>282</v>
      </c>
      <c r="C12" s="30"/>
      <c r="D12" s="31">
        <v>777222</v>
      </c>
      <c r="E12" s="30"/>
    </row>
    <row r="13" spans="1:5" ht="15">
      <c r="A13" s="32"/>
      <c r="B13" s="34" t="s">
        <v>283</v>
      </c>
      <c r="C13" s="30"/>
      <c r="D13" s="31"/>
      <c r="E13" s="30"/>
    </row>
    <row r="14" spans="1:5" ht="15">
      <c r="A14" s="32"/>
      <c r="B14" s="34" t="s">
        <v>284</v>
      </c>
      <c r="C14" s="30"/>
      <c r="D14" s="31"/>
      <c r="E14" s="30"/>
    </row>
    <row r="15" spans="1:5" ht="15">
      <c r="A15" s="32"/>
      <c r="B15" s="34" t="s">
        <v>285</v>
      </c>
      <c r="C15" s="30"/>
      <c r="D15" s="31"/>
      <c r="E15" s="30"/>
    </row>
    <row r="16" spans="1:5" ht="15">
      <c r="A16" s="29">
        <v>2</v>
      </c>
      <c r="B16" s="92" t="s">
        <v>286</v>
      </c>
      <c r="C16" s="83"/>
      <c r="D16" s="84">
        <f>+D17+D18+D19+D21+D22+D23+D24</f>
        <v>897105.27</v>
      </c>
      <c r="E16" s="83"/>
    </row>
    <row r="17" spans="1:5" ht="25.5">
      <c r="A17" s="35"/>
      <c r="B17" s="33" t="s">
        <v>287</v>
      </c>
      <c r="C17" s="30"/>
      <c r="D17" s="31">
        <v>87503.98</v>
      </c>
      <c r="E17" s="30"/>
    </row>
    <row r="18" spans="1:5" ht="25.5">
      <c r="A18" s="35"/>
      <c r="B18" s="33" t="s">
        <v>288</v>
      </c>
      <c r="C18" s="30"/>
      <c r="D18" s="31">
        <v>4869.71</v>
      </c>
      <c r="E18" s="30"/>
    </row>
    <row r="19" spans="1:5" ht="25.5">
      <c r="A19" s="35"/>
      <c r="B19" s="33" t="s">
        <v>289</v>
      </c>
      <c r="C19" s="30"/>
      <c r="D19" s="31">
        <v>129177.81</v>
      </c>
      <c r="E19" s="30"/>
    </row>
    <row r="20" spans="1:5" ht="15">
      <c r="A20" s="35"/>
      <c r="B20" s="33" t="s">
        <v>290</v>
      </c>
      <c r="C20" s="30"/>
      <c r="D20" s="31"/>
      <c r="E20" s="30"/>
    </row>
    <row r="21" spans="1:5" ht="15">
      <c r="A21" s="35"/>
      <c r="B21" s="33" t="s">
        <v>291</v>
      </c>
      <c r="C21" s="30"/>
      <c r="D21" s="31">
        <v>22980</v>
      </c>
      <c r="E21" s="30"/>
    </row>
    <row r="22" spans="1:5" ht="15">
      <c r="A22" s="35"/>
      <c r="B22" s="33" t="s">
        <v>292</v>
      </c>
      <c r="C22" s="30"/>
      <c r="D22" s="31">
        <v>31137.69</v>
      </c>
      <c r="E22" s="30"/>
    </row>
    <row r="23" spans="1:5" ht="15">
      <c r="A23" s="35"/>
      <c r="B23" s="33" t="s">
        <v>293</v>
      </c>
      <c r="C23" s="30"/>
      <c r="D23" s="31">
        <v>321436.08</v>
      </c>
      <c r="E23" s="30"/>
    </row>
    <row r="24" spans="1:5" ht="15">
      <c r="A24" s="35"/>
      <c r="B24" s="33" t="s">
        <v>294</v>
      </c>
      <c r="C24" s="30"/>
      <c r="D24" s="31">
        <v>300000</v>
      </c>
      <c r="E24" s="30"/>
    </row>
    <row r="25" spans="1:5" ht="15">
      <c r="A25" s="29">
        <v>3</v>
      </c>
      <c r="B25" s="92" t="s">
        <v>295</v>
      </c>
      <c r="C25" s="83"/>
      <c r="D25" s="84">
        <f>+D11-D16</f>
        <v>-119883.27000000002</v>
      </c>
      <c r="E25" s="83"/>
    </row>
    <row r="26" spans="1:5" ht="15">
      <c r="A26" s="25" t="s">
        <v>296</v>
      </c>
      <c r="B26" s="80" t="s">
        <v>297</v>
      </c>
      <c r="C26" s="83"/>
      <c r="D26" s="84"/>
      <c r="E26" s="83"/>
    </row>
    <row r="27" spans="1:5" ht="15">
      <c r="A27" s="29">
        <v>1</v>
      </c>
      <c r="B27" s="92" t="s">
        <v>298</v>
      </c>
      <c r="C27" s="83"/>
      <c r="D27" s="84">
        <f>+D29+D32</f>
        <v>1123217</v>
      </c>
      <c r="E27" s="83"/>
    </row>
    <row r="28" spans="1:5" ht="15">
      <c r="A28" s="32"/>
      <c r="B28" s="34" t="s">
        <v>299</v>
      </c>
      <c r="C28" s="30"/>
      <c r="D28" s="31"/>
      <c r="E28" s="30"/>
    </row>
    <row r="29" spans="1:5" ht="15">
      <c r="A29" s="32"/>
      <c r="B29" s="34" t="s">
        <v>300</v>
      </c>
      <c r="C29" s="30"/>
      <c r="D29" s="31">
        <v>84217</v>
      </c>
      <c r="E29" s="30"/>
    </row>
    <row r="30" spans="1:5" ht="15">
      <c r="A30" s="32"/>
      <c r="B30" s="34" t="s">
        <v>301</v>
      </c>
      <c r="C30" s="30"/>
      <c r="D30" s="31"/>
      <c r="E30" s="30"/>
    </row>
    <row r="31" spans="1:5" ht="15">
      <c r="A31" s="32"/>
      <c r="B31" s="33" t="s">
        <v>302</v>
      </c>
      <c r="C31" s="30"/>
      <c r="D31" s="31"/>
      <c r="E31" s="30"/>
    </row>
    <row r="32" spans="1:5" ht="15">
      <c r="A32" s="32"/>
      <c r="B32" s="33" t="s">
        <v>303</v>
      </c>
      <c r="C32" s="30"/>
      <c r="D32" s="31">
        <v>1039000</v>
      </c>
      <c r="E32" s="30"/>
    </row>
    <row r="33" spans="1:5" ht="15">
      <c r="A33" s="29">
        <v>2</v>
      </c>
      <c r="B33" s="92" t="s">
        <v>304</v>
      </c>
      <c r="C33" s="83"/>
      <c r="D33" s="84">
        <f>+D34</f>
        <v>998813</v>
      </c>
      <c r="E33" s="83"/>
    </row>
    <row r="34" spans="1:5" ht="25.5">
      <c r="A34" s="32"/>
      <c r="B34" s="33" t="s">
        <v>305</v>
      </c>
      <c r="C34" s="30"/>
      <c r="D34" s="31">
        <v>998813</v>
      </c>
      <c r="E34" s="30"/>
    </row>
    <row r="35" spans="1:5" ht="25.5">
      <c r="A35" s="32"/>
      <c r="B35" s="33" t="s">
        <v>306</v>
      </c>
      <c r="C35" s="30"/>
      <c r="D35" s="31"/>
      <c r="E35" s="30"/>
    </row>
    <row r="36" spans="1:5" ht="38.25">
      <c r="A36" s="32"/>
      <c r="B36" s="33" t="s">
        <v>307</v>
      </c>
      <c r="C36" s="30"/>
      <c r="D36" s="31"/>
      <c r="E36" s="30"/>
    </row>
    <row r="37" spans="1:5" ht="38.25">
      <c r="A37" s="32"/>
      <c r="B37" s="33" t="s">
        <v>308</v>
      </c>
      <c r="C37" s="30"/>
      <c r="D37" s="31"/>
      <c r="E37" s="30"/>
    </row>
    <row r="38" spans="1:5" ht="25.5">
      <c r="A38" s="32"/>
      <c r="B38" s="33" t="s">
        <v>309</v>
      </c>
      <c r="C38" s="30"/>
      <c r="D38" s="31"/>
      <c r="E38" s="30"/>
    </row>
    <row r="39" spans="1:5" ht="25.5">
      <c r="A39" s="32"/>
      <c r="B39" s="33" t="s">
        <v>310</v>
      </c>
      <c r="C39" s="30"/>
      <c r="D39" s="31"/>
      <c r="E39" s="30"/>
    </row>
    <row r="40" spans="1:5" ht="25.5">
      <c r="A40" s="32"/>
      <c r="B40" s="33" t="s">
        <v>311</v>
      </c>
      <c r="C40" s="30"/>
      <c r="D40" s="31"/>
      <c r="E40" s="30"/>
    </row>
    <row r="41" spans="1:5" ht="15">
      <c r="A41" s="32"/>
      <c r="B41" s="33" t="s">
        <v>312</v>
      </c>
      <c r="C41" s="30"/>
      <c r="D41" s="31"/>
      <c r="E41" s="30"/>
    </row>
    <row r="42" spans="1:5" ht="15">
      <c r="A42" s="29">
        <v>3</v>
      </c>
      <c r="B42" s="92" t="s">
        <v>313</v>
      </c>
      <c r="C42" s="83"/>
      <c r="D42" s="84">
        <f>+D27-D33</f>
        <v>124404</v>
      </c>
      <c r="E42" s="83"/>
    </row>
    <row r="43" spans="1:5" ht="15">
      <c r="A43" s="25" t="s">
        <v>314</v>
      </c>
      <c r="B43" s="80" t="s">
        <v>315</v>
      </c>
      <c r="C43" s="83"/>
      <c r="D43" s="84"/>
      <c r="E43" s="83"/>
    </row>
    <row r="44" spans="1:5" ht="15">
      <c r="A44" s="29">
        <v>1</v>
      </c>
      <c r="B44" s="92" t="s">
        <v>316</v>
      </c>
      <c r="C44" s="83"/>
      <c r="D44" s="84"/>
      <c r="E44" s="83"/>
    </row>
    <row r="45" spans="1:5" ht="15">
      <c r="A45" s="32"/>
      <c r="B45" s="33" t="s">
        <v>317</v>
      </c>
      <c r="C45" s="30"/>
      <c r="D45" s="31"/>
      <c r="E45" s="30"/>
    </row>
    <row r="46" spans="1:5" ht="15">
      <c r="A46" s="32"/>
      <c r="B46" s="33" t="s">
        <v>318</v>
      </c>
      <c r="C46" s="30"/>
      <c r="D46" s="31"/>
      <c r="E46" s="30"/>
    </row>
    <row r="47" spans="1:5" ht="15">
      <c r="A47" s="32"/>
      <c r="B47" s="33" t="s">
        <v>319</v>
      </c>
      <c r="C47" s="30"/>
      <c r="D47" s="31"/>
      <c r="E47" s="30"/>
    </row>
    <row r="48" spans="1:5" ht="15">
      <c r="A48" s="32"/>
      <c r="B48" s="33" t="s">
        <v>320</v>
      </c>
      <c r="C48" s="30"/>
      <c r="D48" s="31"/>
      <c r="E48" s="30"/>
    </row>
    <row r="49" spans="1:5" ht="15">
      <c r="A49" s="29">
        <v>2</v>
      </c>
      <c r="B49" s="93" t="s">
        <v>321</v>
      </c>
      <c r="C49" s="83"/>
      <c r="D49" s="84">
        <f>+D52</f>
        <v>0</v>
      </c>
      <c r="E49" s="83"/>
    </row>
    <row r="50" spans="1:5" ht="15">
      <c r="A50" s="32"/>
      <c r="B50" s="85" t="s">
        <v>322</v>
      </c>
      <c r="C50" s="94"/>
      <c r="D50" s="95"/>
      <c r="E50" s="94"/>
    </row>
    <row r="51" spans="1:5" ht="15">
      <c r="A51" s="32"/>
      <c r="B51" s="33" t="s">
        <v>323</v>
      </c>
      <c r="C51" s="30"/>
      <c r="D51" s="31"/>
      <c r="E51" s="30"/>
    </row>
    <row r="52" spans="1:5" ht="15">
      <c r="A52" s="32"/>
      <c r="B52" s="33" t="s">
        <v>324</v>
      </c>
      <c r="C52" s="30"/>
      <c r="D52" s="31"/>
      <c r="E52" s="30"/>
    </row>
    <row r="53" spans="1:5" ht="15">
      <c r="A53" s="32"/>
      <c r="B53" s="33" t="s">
        <v>325</v>
      </c>
      <c r="C53" s="30"/>
      <c r="D53" s="31"/>
      <c r="E53" s="30"/>
    </row>
    <row r="54" spans="1:5" ht="15">
      <c r="A54" s="29">
        <v>3</v>
      </c>
      <c r="B54" s="87" t="s">
        <v>326</v>
      </c>
      <c r="C54" s="88"/>
      <c r="D54" s="89">
        <f>+D44-D49</f>
        <v>0</v>
      </c>
      <c r="E54" s="88"/>
    </row>
    <row r="55" spans="1:5" ht="15">
      <c r="A55" s="34"/>
      <c r="B55" s="34"/>
      <c r="C55" s="30"/>
      <c r="D55" s="31"/>
      <c r="E55" s="30"/>
    </row>
    <row r="56" spans="1:5" ht="15">
      <c r="A56" s="27" t="s">
        <v>327</v>
      </c>
      <c r="B56" s="96" t="s">
        <v>328</v>
      </c>
      <c r="C56" s="88"/>
      <c r="D56" s="89">
        <f>+D58-D59</f>
        <v>4520.730000000003</v>
      </c>
      <c r="E56" s="88"/>
    </row>
    <row r="57" spans="1:6" ht="15">
      <c r="A57" s="34"/>
      <c r="B57" s="34"/>
      <c r="C57" s="30"/>
      <c r="D57" s="31"/>
      <c r="E57" s="30"/>
      <c r="F57" s="97"/>
    </row>
    <row r="58" spans="1:6" ht="15">
      <c r="A58" s="34"/>
      <c r="B58" s="96" t="s">
        <v>329</v>
      </c>
      <c r="C58" s="88"/>
      <c r="D58" s="89">
        <v>40500.73</v>
      </c>
      <c r="E58" s="88"/>
      <c r="F58" s="97"/>
    </row>
    <row r="59" spans="1:6" ht="15">
      <c r="A59" s="34"/>
      <c r="B59" s="96" t="s">
        <v>330</v>
      </c>
      <c r="C59" s="88"/>
      <c r="D59" s="89">
        <v>35980</v>
      </c>
      <c r="E59" s="88"/>
      <c r="F59" s="97"/>
    </row>
    <row r="60" spans="1:5" ht="15">
      <c r="A60" s="36"/>
      <c r="B60" s="36"/>
      <c r="C60" s="36"/>
      <c r="D60" s="37"/>
      <c r="E60" s="36"/>
    </row>
    <row r="61" spans="1:5" ht="15">
      <c r="A61" s="38" t="s">
        <v>142</v>
      </c>
      <c r="B61" s="39"/>
      <c r="C61" s="38"/>
      <c r="D61" s="37"/>
      <c r="E61" s="36"/>
    </row>
    <row r="62" spans="1:5" ht="15">
      <c r="A62" s="38"/>
      <c r="B62" s="39"/>
      <c r="C62" s="38"/>
      <c r="D62" s="37"/>
      <c r="E62" s="36"/>
    </row>
    <row r="63" spans="1:7" ht="15">
      <c r="A63" s="38" t="s">
        <v>143</v>
      </c>
      <c r="B63" s="39"/>
      <c r="C63" s="38"/>
      <c r="D63" s="37"/>
      <c r="E63" s="36"/>
      <c r="F63" s="40"/>
      <c r="G63" s="40"/>
    </row>
    <row r="64" spans="1:5" ht="15">
      <c r="A64" s="41"/>
      <c r="B64" s="38"/>
      <c r="C64" s="38"/>
      <c r="D64" s="37"/>
      <c r="E64" s="36"/>
    </row>
    <row r="65" spans="1:5" ht="15">
      <c r="A65" s="42" t="s">
        <v>273</v>
      </c>
      <c r="B65" s="38"/>
      <c r="C65" s="38"/>
      <c r="D65" s="37"/>
      <c r="E65" s="36"/>
    </row>
    <row r="66" spans="1:5" ht="15">
      <c r="A66" s="42"/>
      <c r="B66" s="38"/>
      <c r="C66" s="38"/>
      <c r="D66" s="37"/>
      <c r="E66" s="36"/>
    </row>
    <row r="67" spans="1:5" ht="15">
      <c r="A67" s="43" t="s">
        <v>331</v>
      </c>
      <c r="B67" s="43" t="s">
        <v>275</v>
      </c>
      <c r="C67" s="44"/>
      <c r="D67" s="37"/>
      <c r="E67" s="36"/>
    </row>
  </sheetData>
  <mergeCells count="6"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workbookViewId="0" topLeftCell="A1">
      <selection activeCell="A1" sqref="A1:XFD6"/>
    </sheetView>
  </sheetViews>
  <sheetFormatPr defaultColWidth="9.140625" defaultRowHeight="15"/>
  <cols>
    <col min="1" max="1" width="42.57421875" style="3" customWidth="1"/>
    <col min="2" max="2" width="16.421875" style="20" customWidth="1"/>
    <col min="3" max="3" width="17.00390625" style="20" customWidth="1"/>
    <col min="4" max="4" width="19.7109375" style="20" customWidth="1"/>
    <col min="5" max="5" width="20.00390625" style="20" customWidth="1"/>
    <col min="6" max="6" width="18.140625" style="20" customWidth="1"/>
    <col min="7" max="7" width="17.7109375" style="20" customWidth="1"/>
    <col min="8" max="8" width="16.57421875" style="20" customWidth="1"/>
    <col min="9" max="9" width="17.8515625" style="20" customWidth="1"/>
    <col min="10" max="10" width="19.140625" style="20" customWidth="1"/>
    <col min="11" max="11" width="20.8515625" style="20" customWidth="1"/>
    <col min="12" max="256" width="9.140625" style="3" customWidth="1"/>
    <col min="257" max="257" width="42.57421875" style="3" customWidth="1"/>
    <col min="258" max="258" width="16.421875" style="3" customWidth="1"/>
    <col min="259" max="259" width="17.00390625" style="3" customWidth="1"/>
    <col min="260" max="260" width="19.7109375" style="3" customWidth="1"/>
    <col min="261" max="261" width="20.00390625" style="3" customWidth="1"/>
    <col min="262" max="262" width="18.140625" style="3" customWidth="1"/>
    <col min="263" max="263" width="17.7109375" style="3" customWidth="1"/>
    <col min="264" max="264" width="16.57421875" style="3" customWidth="1"/>
    <col min="265" max="265" width="17.8515625" style="3" customWidth="1"/>
    <col min="266" max="266" width="19.140625" style="3" customWidth="1"/>
    <col min="267" max="267" width="20.8515625" style="3" customWidth="1"/>
    <col min="268" max="512" width="9.140625" style="3" customWidth="1"/>
    <col min="513" max="513" width="42.57421875" style="3" customWidth="1"/>
    <col min="514" max="514" width="16.421875" style="3" customWidth="1"/>
    <col min="515" max="515" width="17.00390625" style="3" customWidth="1"/>
    <col min="516" max="516" width="19.7109375" style="3" customWidth="1"/>
    <col min="517" max="517" width="20.00390625" style="3" customWidth="1"/>
    <col min="518" max="518" width="18.140625" style="3" customWidth="1"/>
    <col min="519" max="519" width="17.7109375" style="3" customWidth="1"/>
    <col min="520" max="520" width="16.57421875" style="3" customWidth="1"/>
    <col min="521" max="521" width="17.8515625" style="3" customWidth="1"/>
    <col min="522" max="522" width="19.140625" style="3" customWidth="1"/>
    <col min="523" max="523" width="20.8515625" style="3" customWidth="1"/>
    <col min="524" max="768" width="9.140625" style="3" customWidth="1"/>
    <col min="769" max="769" width="42.57421875" style="3" customWidth="1"/>
    <col min="770" max="770" width="16.421875" style="3" customWidth="1"/>
    <col min="771" max="771" width="17.00390625" style="3" customWidth="1"/>
    <col min="772" max="772" width="19.7109375" style="3" customWidth="1"/>
    <col min="773" max="773" width="20.00390625" style="3" customWidth="1"/>
    <col min="774" max="774" width="18.140625" style="3" customWidth="1"/>
    <col min="775" max="775" width="17.7109375" style="3" customWidth="1"/>
    <col min="776" max="776" width="16.57421875" style="3" customWidth="1"/>
    <col min="777" max="777" width="17.8515625" style="3" customWidth="1"/>
    <col min="778" max="778" width="19.140625" style="3" customWidth="1"/>
    <col min="779" max="779" width="20.8515625" style="3" customWidth="1"/>
    <col min="780" max="1024" width="9.140625" style="3" customWidth="1"/>
    <col min="1025" max="1025" width="42.57421875" style="3" customWidth="1"/>
    <col min="1026" max="1026" width="16.421875" style="3" customWidth="1"/>
    <col min="1027" max="1027" width="17.00390625" style="3" customWidth="1"/>
    <col min="1028" max="1028" width="19.7109375" style="3" customWidth="1"/>
    <col min="1029" max="1029" width="20.00390625" style="3" customWidth="1"/>
    <col min="1030" max="1030" width="18.140625" style="3" customWidth="1"/>
    <col min="1031" max="1031" width="17.7109375" style="3" customWidth="1"/>
    <col min="1032" max="1032" width="16.57421875" style="3" customWidth="1"/>
    <col min="1033" max="1033" width="17.8515625" style="3" customWidth="1"/>
    <col min="1034" max="1034" width="19.140625" style="3" customWidth="1"/>
    <col min="1035" max="1035" width="20.8515625" style="3" customWidth="1"/>
    <col min="1036" max="1280" width="9.140625" style="3" customWidth="1"/>
    <col min="1281" max="1281" width="42.57421875" style="3" customWidth="1"/>
    <col min="1282" max="1282" width="16.421875" style="3" customWidth="1"/>
    <col min="1283" max="1283" width="17.00390625" style="3" customWidth="1"/>
    <col min="1284" max="1284" width="19.7109375" style="3" customWidth="1"/>
    <col min="1285" max="1285" width="20.00390625" style="3" customWidth="1"/>
    <col min="1286" max="1286" width="18.140625" style="3" customWidth="1"/>
    <col min="1287" max="1287" width="17.7109375" style="3" customWidth="1"/>
    <col min="1288" max="1288" width="16.57421875" style="3" customWidth="1"/>
    <col min="1289" max="1289" width="17.8515625" style="3" customWidth="1"/>
    <col min="1290" max="1290" width="19.140625" style="3" customWidth="1"/>
    <col min="1291" max="1291" width="20.8515625" style="3" customWidth="1"/>
    <col min="1292" max="1536" width="9.140625" style="3" customWidth="1"/>
    <col min="1537" max="1537" width="42.57421875" style="3" customWidth="1"/>
    <col min="1538" max="1538" width="16.421875" style="3" customWidth="1"/>
    <col min="1539" max="1539" width="17.00390625" style="3" customWidth="1"/>
    <col min="1540" max="1540" width="19.7109375" style="3" customWidth="1"/>
    <col min="1541" max="1541" width="20.00390625" style="3" customWidth="1"/>
    <col min="1542" max="1542" width="18.140625" style="3" customWidth="1"/>
    <col min="1543" max="1543" width="17.7109375" style="3" customWidth="1"/>
    <col min="1544" max="1544" width="16.57421875" style="3" customWidth="1"/>
    <col min="1545" max="1545" width="17.8515625" style="3" customWidth="1"/>
    <col min="1546" max="1546" width="19.140625" style="3" customWidth="1"/>
    <col min="1547" max="1547" width="20.8515625" style="3" customWidth="1"/>
    <col min="1548" max="1792" width="9.140625" style="3" customWidth="1"/>
    <col min="1793" max="1793" width="42.57421875" style="3" customWidth="1"/>
    <col min="1794" max="1794" width="16.421875" style="3" customWidth="1"/>
    <col min="1795" max="1795" width="17.00390625" style="3" customWidth="1"/>
    <col min="1796" max="1796" width="19.7109375" style="3" customWidth="1"/>
    <col min="1797" max="1797" width="20.00390625" style="3" customWidth="1"/>
    <col min="1798" max="1798" width="18.140625" style="3" customWidth="1"/>
    <col min="1799" max="1799" width="17.7109375" style="3" customWidth="1"/>
    <col min="1800" max="1800" width="16.57421875" style="3" customWidth="1"/>
    <col min="1801" max="1801" width="17.8515625" style="3" customWidth="1"/>
    <col min="1802" max="1802" width="19.140625" style="3" customWidth="1"/>
    <col min="1803" max="1803" width="20.8515625" style="3" customWidth="1"/>
    <col min="1804" max="2048" width="9.140625" style="3" customWidth="1"/>
    <col min="2049" max="2049" width="42.57421875" style="3" customWidth="1"/>
    <col min="2050" max="2050" width="16.421875" style="3" customWidth="1"/>
    <col min="2051" max="2051" width="17.00390625" style="3" customWidth="1"/>
    <col min="2052" max="2052" width="19.7109375" style="3" customWidth="1"/>
    <col min="2053" max="2053" width="20.00390625" style="3" customWidth="1"/>
    <col min="2054" max="2054" width="18.140625" style="3" customWidth="1"/>
    <col min="2055" max="2055" width="17.7109375" style="3" customWidth="1"/>
    <col min="2056" max="2056" width="16.57421875" style="3" customWidth="1"/>
    <col min="2057" max="2057" width="17.8515625" style="3" customWidth="1"/>
    <col min="2058" max="2058" width="19.140625" style="3" customWidth="1"/>
    <col min="2059" max="2059" width="20.8515625" style="3" customWidth="1"/>
    <col min="2060" max="2304" width="9.140625" style="3" customWidth="1"/>
    <col min="2305" max="2305" width="42.57421875" style="3" customWidth="1"/>
    <col min="2306" max="2306" width="16.421875" style="3" customWidth="1"/>
    <col min="2307" max="2307" width="17.00390625" style="3" customWidth="1"/>
    <col min="2308" max="2308" width="19.7109375" style="3" customWidth="1"/>
    <col min="2309" max="2309" width="20.00390625" style="3" customWidth="1"/>
    <col min="2310" max="2310" width="18.140625" style="3" customWidth="1"/>
    <col min="2311" max="2311" width="17.7109375" style="3" customWidth="1"/>
    <col min="2312" max="2312" width="16.57421875" style="3" customWidth="1"/>
    <col min="2313" max="2313" width="17.8515625" style="3" customWidth="1"/>
    <col min="2314" max="2314" width="19.140625" style="3" customWidth="1"/>
    <col min="2315" max="2315" width="20.8515625" style="3" customWidth="1"/>
    <col min="2316" max="2560" width="9.140625" style="3" customWidth="1"/>
    <col min="2561" max="2561" width="42.57421875" style="3" customWidth="1"/>
    <col min="2562" max="2562" width="16.421875" style="3" customWidth="1"/>
    <col min="2563" max="2563" width="17.00390625" style="3" customWidth="1"/>
    <col min="2564" max="2564" width="19.7109375" style="3" customWidth="1"/>
    <col min="2565" max="2565" width="20.00390625" style="3" customWidth="1"/>
    <col min="2566" max="2566" width="18.140625" style="3" customWidth="1"/>
    <col min="2567" max="2567" width="17.7109375" style="3" customWidth="1"/>
    <col min="2568" max="2568" width="16.57421875" style="3" customWidth="1"/>
    <col min="2569" max="2569" width="17.8515625" style="3" customWidth="1"/>
    <col min="2570" max="2570" width="19.140625" style="3" customWidth="1"/>
    <col min="2571" max="2571" width="20.8515625" style="3" customWidth="1"/>
    <col min="2572" max="2816" width="9.140625" style="3" customWidth="1"/>
    <col min="2817" max="2817" width="42.57421875" style="3" customWidth="1"/>
    <col min="2818" max="2818" width="16.421875" style="3" customWidth="1"/>
    <col min="2819" max="2819" width="17.00390625" style="3" customWidth="1"/>
    <col min="2820" max="2820" width="19.7109375" style="3" customWidth="1"/>
    <col min="2821" max="2821" width="20.00390625" style="3" customWidth="1"/>
    <col min="2822" max="2822" width="18.140625" style="3" customWidth="1"/>
    <col min="2823" max="2823" width="17.7109375" style="3" customWidth="1"/>
    <col min="2824" max="2824" width="16.57421875" style="3" customWidth="1"/>
    <col min="2825" max="2825" width="17.8515625" style="3" customWidth="1"/>
    <col min="2826" max="2826" width="19.140625" style="3" customWidth="1"/>
    <col min="2827" max="2827" width="20.8515625" style="3" customWidth="1"/>
    <col min="2828" max="3072" width="9.140625" style="3" customWidth="1"/>
    <col min="3073" max="3073" width="42.57421875" style="3" customWidth="1"/>
    <col min="3074" max="3074" width="16.421875" style="3" customWidth="1"/>
    <col min="3075" max="3075" width="17.00390625" style="3" customWidth="1"/>
    <col min="3076" max="3076" width="19.7109375" style="3" customWidth="1"/>
    <col min="3077" max="3077" width="20.00390625" style="3" customWidth="1"/>
    <col min="3078" max="3078" width="18.140625" style="3" customWidth="1"/>
    <col min="3079" max="3079" width="17.7109375" style="3" customWidth="1"/>
    <col min="3080" max="3080" width="16.57421875" style="3" customWidth="1"/>
    <col min="3081" max="3081" width="17.8515625" style="3" customWidth="1"/>
    <col min="3082" max="3082" width="19.140625" style="3" customWidth="1"/>
    <col min="3083" max="3083" width="20.8515625" style="3" customWidth="1"/>
    <col min="3084" max="3328" width="9.140625" style="3" customWidth="1"/>
    <col min="3329" max="3329" width="42.57421875" style="3" customWidth="1"/>
    <col min="3330" max="3330" width="16.421875" style="3" customWidth="1"/>
    <col min="3331" max="3331" width="17.00390625" style="3" customWidth="1"/>
    <col min="3332" max="3332" width="19.7109375" style="3" customWidth="1"/>
    <col min="3333" max="3333" width="20.00390625" style="3" customWidth="1"/>
    <col min="3334" max="3334" width="18.140625" style="3" customWidth="1"/>
    <col min="3335" max="3335" width="17.7109375" style="3" customWidth="1"/>
    <col min="3336" max="3336" width="16.57421875" style="3" customWidth="1"/>
    <col min="3337" max="3337" width="17.8515625" style="3" customWidth="1"/>
    <col min="3338" max="3338" width="19.140625" style="3" customWidth="1"/>
    <col min="3339" max="3339" width="20.8515625" style="3" customWidth="1"/>
    <col min="3340" max="3584" width="9.140625" style="3" customWidth="1"/>
    <col min="3585" max="3585" width="42.57421875" style="3" customWidth="1"/>
    <col min="3586" max="3586" width="16.421875" style="3" customWidth="1"/>
    <col min="3587" max="3587" width="17.00390625" style="3" customWidth="1"/>
    <col min="3588" max="3588" width="19.7109375" style="3" customWidth="1"/>
    <col min="3589" max="3589" width="20.00390625" style="3" customWidth="1"/>
    <col min="3590" max="3590" width="18.140625" style="3" customWidth="1"/>
    <col min="3591" max="3591" width="17.7109375" style="3" customWidth="1"/>
    <col min="3592" max="3592" width="16.57421875" style="3" customWidth="1"/>
    <col min="3593" max="3593" width="17.8515625" style="3" customWidth="1"/>
    <col min="3594" max="3594" width="19.140625" style="3" customWidth="1"/>
    <col min="3595" max="3595" width="20.8515625" style="3" customWidth="1"/>
    <col min="3596" max="3840" width="9.140625" style="3" customWidth="1"/>
    <col min="3841" max="3841" width="42.57421875" style="3" customWidth="1"/>
    <col min="3842" max="3842" width="16.421875" style="3" customWidth="1"/>
    <col min="3843" max="3843" width="17.00390625" style="3" customWidth="1"/>
    <col min="3844" max="3844" width="19.7109375" style="3" customWidth="1"/>
    <col min="3845" max="3845" width="20.00390625" style="3" customWidth="1"/>
    <col min="3846" max="3846" width="18.140625" style="3" customWidth="1"/>
    <col min="3847" max="3847" width="17.7109375" style="3" customWidth="1"/>
    <col min="3848" max="3848" width="16.57421875" style="3" customWidth="1"/>
    <col min="3849" max="3849" width="17.8515625" style="3" customWidth="1"/>
    <col min="3850" max="3850" width="19.140625" style="3" customWidth="1"/>
    <col min="3851" max="3851" width="20.8515625" style="3" customWidth="1"/>
    <col min="3852" max="4096" width="9.140625" style="3" customWidth="1"/>
    <col min="4097" max="4097" width="42.57421875" style="3" customWidth="1"/>
    <col min="4098" max="4098" width="16.421875" style="3" customWidth="1"/>
    <col min="4099" max="4099" width="17.00390625" style="3" customWidth="1"/>
    <col min="4100" max="4100" width="19.7109375" style="3" customWidth="1"/>
    <col min="4101" max="4101" width="20.00390625" style="3" customWidth="1"/>
    <col min="4102" max="4102" width="18.140625" style="3" customWidth="1"/>
    <col min="4103" max="4103" width="17.7109375" style="3" customWidth="1"/>
    <col min="4104" max="4104" width="16.57421875" style="3" customWidth="1"/>
    <col min="4105" max="4105" width="17.8515625" style="3" customWidth="1"/>
    <col min="4106" max="4106" width="19.140625" style="3" customWidth="1"/>
    <col min="4107" max="4107" width="20.8515625" style="3" customWidth="1"/>
    <col min="4108" max="4352" width="9.140625" style="3" customWidth="1"/>
    <col min="4353" max="4353" width="42.57421875" style="3" customWidth="1"/>
    <col min="4354" max="4354" width="16.421875" style="3" customWidth="1"/>
    <col min="4355" max="4355" width="17.00390625" style="3" customWidth="1"/>
    <col min="4356" max="4356" width="19.7109375" style="3" customWidth="1"/>
    <col min="4357" max="4357" width="20.00390625" style="3" customWidth="1"/>
    <col min="4358" max="4358" width="18.140625" style="3" customWidth="1"/>
    <col min="4359" max="4359" width="17.7109375" style="3" customWidth="1"/>
    <col min="4360" max="4360" width="16.57421875" style="3" customWidth="1"/>
    <col min="4361" max="4361" width="17.8515625" style="3" customWidth="1"/>
    <col min="4362" max="4362" width="19.140625" style="3" customWidth="1"/>
    <col min="4363" max="4363" width="20.8515625" style="3" customWidth="1"/>
    <col min="4364" max="4608" width="9.140625" style="3" customWidth="1"/>
    <col min="4609" max="4609" width="42.57421875" style="3" customWidth="1"/>
    <col min="4610" max="4610" width="16.421875" style="3" customWidth="1"/>
    <col min="4611" max="4611" width="17.00390625" style="3" customWidth="1"/>
    <col min="4612" max="4612" width="19.7109375" style="3" customWidth="1"/>
    <col min="4613" max="4613" width="20.00390625" style="3" customWidth="1"/>
    <col min="4614" max="4614" width="18.140625" style="3" customWidth="1"/>
    <col min="4615" max="4615" width="17.7109375" style="3" customWidth="1"/>
    <col min="4616" max="4616" width="16.57421875" style="3" customWidth="1"/>
    <col min="4617" max="4617" width="17.8515625" style="3" customWidth="1"/>
    <col min="4618" max="4618" width="19.140625" style="3" customWidth="1"/>
    <col min="4619" max="4619" width="20.8515625" style="3" customWidth="1"/>
    <col min="4620" max="4864" width="9.140625" style="3" customWidth="1"/>
    <col min="4865" max="4865" width="42.57421875" style="3" customWidth="1"/>
    <col min="4866" max="4866" width="16.421875" style="3" customWidth="1"/>
    <col min="4867" max="4867" width="17.00390625" style="3" customWidth="1"/>
    <col min="4868" max="4868" width="19.7109375" style="3" customWidth="1"/>
    <col min="4869" max="4869" width="20.00390625" style="3" customWidth="1"/>
    <col min="4870" max="4870" width="18.140625" style="3" customWidth="1"/>
    <col min="4871" max="4871" width="17.7109375" style="3" customWidth="1"/>
    <col min="4872" max="4872" width="16.57421875" style="3" customWidth="1"/>
    <col min="4873" max="4873" width="17.8515625" style="3" customWidth="1"/>
    <col min="4874" max="4874" width="19.140625" style="3" customWidth="1"/>
    <col min="4875" max="4875" width="20.8515625" style="3" customWidth="1"/>
    <col min="4876" max="5120" width="9.140625" style="3" customWidth="1"/>
    <col min="5121" max="5121" width="42.57421875" style="3" customWidth="1"/>
    <col min="5122" max="5122" width="16.421875" style="3" customWidth="1"/>
    <col min="5123" max="5123" width="17.00390625" style="3" customWidth="1"/>
    <col min="5124" max="5124" width="19.7109375" style="3" customWidth="1"/>
    <col min="5125" max="5125" width="20.00390625" style="3" customWidth="1"/>
    <col min="5126" max="5126" width="18.140625" style="3" customWidth="1"/>
    <col min="5127" max="5127" width="17.7109375" style="3" customWidth="1"/>
    <col min="5128" max="5128" width="16.57421875" style="3" customWidth="1"/>
    <col min="5129" max="5129" width="17.8515625" style="3" customWidth="1"/>
    <col min="5130" max="5130" width="19.140625" style="3" customWidth="1"/>
    <col min="5131" max="5131" width="20.8515625" style="3" customWidth="1"/>
    <col min="5132" max="5376" width="9.140625" style="3" customWidth="1"/>
    <col min="5377" max="5377" width="42.57421875" style="3" customWidth="1"/>
    <col min="5378" max="5378" width="16.421875" style="3" customWidth="1"/>
    <col min="5379" max="5379" width="17.00390625" style="3" customWidth="1"/>
    <col min="5380" max="5380" width="19.7109375" style="3" customWidth="1"/>
    <col min="5381" max="5381" width="20.00390625" style="3" customWidth="1"/>
    <col min="5382" max="5382" width="18.140625" style="3" customWidth="1"/>
    <col min="5383" max="5383" width="17.7109375" style="3" customWidth="1"/>
    <col min="5384" max="5384" width="16.57421875" style="3" customWidth="1"/>
    <col min="5385" max="5385" width="17.8515625" style="3" customWidth="1"/>
    <col min="5386" max="5386" width="19.140625" style="3" customWidth="1"/>
    <col min="5387" max="5387" width="20.8515625" style="3" customWidth="1"/>
    <col min="5388" max="5632" width="9.140625" style="3" customWidth="1"/>
    <col min="5633" max="5633" width="42.57421875" style="3" customWidth="1"/>
    <col min="5634" max="5634" width="16.421875" style="3" customWidth="1"/>
    <col min="5635" max="5635" width="17.00390625" style="3" customWidth="1"/>
    <col min="5636" max="5636" width="19.7109375" style="3" customWidth="1"/>
    <col min="5637" max="5637" width="20.00390625" style="3" customWidth="1"/>
    <col min="5638" max="5638" width="18.140625" style="3" customWidth="1"/>
    <col min="5639" max="5639" width="17.7109375" style="3" customWidth="1"/>
    <col min="5640" max="5640" width="16.57421875" style="3" customWidth="1"/>
    <col min="5641" max="5641" width="17.8515625" style="3" customWidth="1"/>
    <col min="5642" max="5642" width="19.140625" style="3" customWidth="1"/>
    <col min="5643" max="5643" width="20.8515625" style="3" customWidth="1"/>
    <col min="5644" max="5888" width="9.140625" style="3" customWidth="1"/>
    <col min="5889" max="5889" width="42.57421875" style="3" customWidth="1"/>
    <col min="5890" max="5890" width="16.421875" style="3" customWidth="1"/>
    <col min="5891" max="5891" width="17.00390625" style="3" customWidth="1"/>
    <col min="5892" max="5892" width="19.7109375" style="3" customWidth="1"/>
    <col min="5893" max="5893" width="20.00390625" style="3" customWidth="1"/>
    <col min="5894" max="5894" width="18.140625" style="3" customWidth="1"/>
    <col min="5895" max="5895" width="17.7109375" style="3" customWidth="1"/>
    <col min="5896" max="5896" width="16.57421875" style="3" customWidth="1"/>
    <col min="5897" max="5897" width="17.8515625" style="3" customWidth="1"/>
    <col min="5898" max="5898" width="19.140625" style="3" customWidth="1"/>
    <col min="5899" max="5899" width="20.8515625" style="3" customWidth="1"/>
    <col min="5900" max="6144" width="9.140625" style="3" customWidth="1"/>
    <col min="6145" max="6145" width="42.57421875" style="3" customWidth="1"/>
    <col min="6146" max="6146" width="16.421875" style="3" customWidth="1"/>
    <col min="6147" max="6147" width="17.00390625" style="3" customWidth="1"/>
    <col min="6148" max="6148" width="19.7109375" style="3" customWidth="1"/>
    <col min="6149" max="6149" width="20.00390625" style="3" customWidth="1"/>
    <col min="6150" max="6150" width="18.140625" style="3" customWidth="1"/>
    <col min="6151" max="6151" width="17.7109375" style="3" customWidth="1"/>
    <col min="6152" max="6152" width="16.57421875" style="3" customWidth="1"/>
    <col min="6153" max="6153" width="17.8515625" style="3" customWidth="1"/>
    <col min="6154" max="6154" width="19.140625" style="3" customWidth="1"/>
    <col min="6155" max="6155" width="20.8515625" style="3" customWidth="1"/>
    <col min="6156" max="6400" width="9.140625" style="3" customWidth="1"/>
    <col min="6401" max="6401" width="42.57421875" style="3" customWidth="1"/>
    <col min="6402" max="6402" width="16.421875" style="3" customWidth="1"/>
    <col min="6403" max="6403" width="17.00390625" style="3" customWidth="1"/>
    <col min="6404" max="6404" width="19.7109375" style="3" customWidth="1"/>
    <col min="6405" max="6405" width="20.00390625" style="3" customWidth="1"/>
    <col min="6406" max="6406" width="18.140625" style="3" customWidth="1"/>
    <col min="6407" max="6407" width="17.7109375" style="3" customWidth="1"/>
    <col min="6408" max="6408" width="16.57421875" style="3" customWidth="1"/>
    <col min="6409" max="6409" width="17.8515625" style="3" customWidth="1"/>
    <col min="6410" max="6410" width="19.140625" style="3" customWidth="1"/>
    <col min="6411" max="6411" width="20.8515625" style="3" customWidth="1"/>
    <col min="6412" max="6656" width="9.140625" style="3" customWidth="1"/>
    <col min="6657" max="6657" width="42.57421875" style="3" customWidth="1"/>
    <col min="6658" max="6658" width="16.421875" style="3" customWidth="1"/>
    <col min="6659" max="6659" width="17.00390625" style="3" customWidth="1"/>
    <col min="6660" max="6660" width="19.7109375" style="3" customWidth="1"/>
    <col min="6661" max="6661" width="20.00390625" style="3" customWidth="1"/>
    <col min="6662" max="6662" width="18.140625" style="3" customWidth="1"/>
    <col min="6663" max="6663" width="17.7109375" style="3" customWidth="1"/>
    <col min="6664" max="6664" width="16.57421875" style="3" customWidth="1"/>
    <col min="6665" max="6665" width="17.8515625" style="3" customWidth="1"/>
    <col min="6666" max="6666" width="19.140625" style="3" customWidth="1"/>
    <col min="6667" max="6667" width="20.8515625" style="3" customWidth="1"/>
    <col min="6668" max="6912" width="9.140625" style="3" customWidth="1"/>
    <col min="6913" max="6913" width="42.57421875" style="3" customWidth="1"/>
    <col min="6914" max="6914" width="16.421875" style="3" customWidth="1"/>
    <col min="6915" max="6915" width="17.00390625" style="3" customWidth="1"/>
    <col min="6916" max="6916" width="19.7109375" style="3" customWidth="1"/>
    <col min="6917" max="6917" width="20.00390625" style="3" customWidth="1"/>
    <col min="6918" max="6918" width="18.140625" style="3" customWidth="1"/>
    <col min="6919" max="6919" width="17.7109375" style="3" customWidth="1"/>
    <col min="6920" max="6920" width="16.57421875" style="3" customWidth="1"/>
    <col min="6921" max="6921" width="17.8515625" style="3" customWidth="1"/>
    <col min="6922" max="6922" width="19.140625" style="3" customWidth="1"/>
    <col min="6923" max="6923" width="20.8515625" style="3" customWidth="1"/>
    <col min="6924" max="7168" width="9.140625" style="3" customWidth="1"/>
    <col min="7169" max="7169" width="42.57421875" style="3" customWidth="1"/>
    <col min="7170" max="7170" width="16.421875" style="3" customWidth="1"/>
    <col min="7171" max="7171" width="17.00390625" style="3" customWidth="1"/>
    <col min="7172" max="7172" width="19.7109375" style="3" customWidth="1"/>
    <col min="7173" max="7173" width="20.00390625" style="3" customWidth="1"/>
    <col min="7174" max="7174" width="18.140625" style="3" customWidth="1"/>
    <col min="7175" max="7175" width="17.7109375" style="3" customWidth="1"/>
    <col min="7176" max="7176" width="16.57421875" style="3" customWidth="1"/>
    <col min="7177" max="7177" width="17.8515625" style="3" customWidth="1"/>
    <col min="7178" max="7178" width="19.140625" style="3" customWidth="1"/>
    <col min="7179" max="7179" width="20.8515625" style="3" customWidth="1"/>
    <col min="7180" max="7424" width="9.140625" style="3" customWidth="1"/>
    <col min="7425" max="7425" width="42.57421875" style="3" customWidth="1"/>
    <col min="7426" max="7426" width="16.421875" style="3" customWidth="1"/>
    <col min="7427" max="7427" width="17.00390625" style="3" customWidth="1"/>
    <col min="7428" max="7428" width="19.7109375" style="3" customWidth="1"/>
    <col min="7429" max="7429" width="20.00390625" style="3" customWidth="1"/>
    <col min="7430" max="7430" width="18.140625" style="3" customWidth="1"/>
    <col min="7431" max="7431" width="17.7109375" style="3" customWidth="1"/>
    <col min="7432" max="7432" width="16.57421875" style="3" customWidth="1"/>
    <col min="7433" max="7433" width="17.8515625" style="3" customWidth="1"/>
    <col min="7434" max="7434" width="19.140625" style="3" customWidth="1"/>
    <col min="7435" max="7435" width="20.8515625" style="3" customWidth="1"/>
    <col min="7436" max="7680" width="9.140625" style="3" customWidth="1"/>
    <col min="7681" max="7681" width="42.57421875" style="3" customWidth="1"/>
    <col min="7682" max="7682" width="16.421875" style="3" customWidth="1"/>
    <col min="7683" max="7683" width="17.00390625" style="3" customWidth="1"/>
    <col min="7684" max="7684" width="19.7109375" style="3" customWidth="1"/>
    <col min="7685" max="7685" width="20.00390625" style="3" customWidth="1"/>
    <col min="7686" max="7686" width="18.140625" style="3" customWidth="1"/>
    <col min="7687" max="7687" width="17.7109375" style="3" customWidth="1"/>
    <col min="7688" max="7688" width="16.57421875" style="3" customWidth="1"/>
    <col min="7689" max="7689" width="17.8515625" style="3" customWidth="1"/>
    <col min="7690" max="7690" width="19.140625" style="3" customWidth="1"/>
    <col min="7691" max="7691" width="20.8515625" style="3" customWidth="1"/>
    <col min="7692" max="7936" width="9.140625" style="3" customWidth="1"/>
    <col min="7937" max="7937" width="42.57421875" style="3" customWidth="1"/>
    <col min="7938" max="7938" width="16.421875" style="3" customWidth="1"/>
    <col min="7939" max="7939" width="17.00390625" style="3" customWidth="1"/>
    <col min="7940" max="7940" width="19.7109375" style="3" customWidth="1"/>
    <col min="7941" max="7941" width="20.00390625" style="3" customWidth="1"/>
    <col min="7942" max="7942" width="18.140625" style="3" customWidth="1"/>
    <col min="7943" max="7943" width="17.7109375" style="3" customWidth="1"/>
    <col min="7944" max="7944" width="16.57421875" style="3" customWidth="1"/>
    <col min="7945" max="7945" width="17.8515625" style="3" customWidth="1"/>
    <col min="7946" max="7946" width="19.140625" style="3" customWidth="1"/>
    <col min="7947" max="7947" width="20.8515625" style="3" customWidth="1"/>
    <col min="7948" max="8192" width="9.140625" style="3" customWidth="1"/>
    <col min="8193" max="8193" width="42.57421875" style="3" customWidth="1"/>
    <col min="8194" max="8194" width="16.421875" style="3" customWidth="1"/>
    <col min="8195" max="8195" width="17.00390625" style="3" customWidth="1"/>
    <col min="8196" max="8196" width="19.7109375" style="3" customWidth="1"/>
    <col min="8197" max="8197" width="20.00390625" style="3" customWidth="1"/>
    <col min="8198" max="8198" width="18.140625" style="3" customWidth="1"/>
    <col min="8199" max="8199" width="17.7109375" style="3" customWidth="1"/>
    <col min="8200" max="8200" width="16.57421875" style="3" customWidth="1"/>
    <col min="8201" max="8201" width="17.8515625" style="3" customWidth="1"/>
    <col min="8202" max="8202" width="19.140625" style="3" customWidth="1"/>
    <col min="8203" max="8203" width="20.8515625" style="3" customWidth="1"/>
    <col min="8204" max="8448" width="9.140625" style="3" customWidth="1"/>
    <col min="8449" max="8449" width="42.57421875" style="3" customWidth="1"/>
    <col min="8450" max="8450" width="16.421875" style="3" customWidth="1"/>
    <col min="8451" max="8451" width="17.00390625" style="3" customWidth="1"/>
    <col min="8452" max="8452" width="19.7109375" style="3" customWidth="1"/>
    <col min="8453" max="8453" width="20.00390625" style="3" customWidth="1"/>
    <col min="8454" max="8454" width="18.140625" style="3" customWidth="1"/>
    <col min="8455" max="8455" width="17.7109375" style="3" customWidth="1"/>
    <col min="8456" max="8456" width="16.57421875" style="3" customWidth="1"/>
    <col min="8457" max="8457" width="17.8515625" style="3" customWidth="1"/>
    <col min="8458" max="8458" width="19.140625" style="3" customWidth="1"/>
    <col min="8459" max="8459" width="20.8515625" style="3" customWidth="1"/>
    <col min="8460" max="8704" width="9.140625" style="3" customWidth="1"/>
    <col min="8705" max="8705" width="42.57421875" style="3" customWidth="1"/>
    <col min="8706" max="8706" width="16.421875" style="3" customWidth="1"/>
    <col min="8707" max="8707" width="17.00390625" style="3" customWidth="1"/>
    <col min="8708" max="8708" width="19.7109375" style="3" customWidth="1"/>
    <col min="8709" max="8709" width="20.00390625" style="3" customWidth="1"/>
    <col min="8710" max="8710" width="18.140625" style="3" customWidth="1"/>
    <col min="8711" max="8711" width="17.7109375" style="3" customWidth="1"/>
    <col min="8712" max="8712" width="16.57421875" style="3" customWidth="1"/>
    <col min="8713" max="8713" width="17.8515625" style="3" customWidth="1"/>
    <col min="8714" max="8714" width="19.140625" style="3" customWidth="1"/>
    <col min="8715" max="8715" width="20.8515625" style="3" customWidth="1"/>
    <col min="8716" max="8960" width="9.140625" style="3" customWidth="1"/>
    <col min="8961" max="8961" width="42.57421875" style="3" customWidth="1"/>
    <col min="8962" max="8962" width="16.421875" style="3" customWidth="1"/>
    <col min="8963" max="8963" width="17.00390625" style="3" customWidth="1"/>
    <col min="8964" max="8964" width="19.7109375" style="3" customWidth="1"/>
    <col min="8965" max="8965" width="20.00390625" style="3" customWidth="1"/>
    <col min="8966" max="8966" width="18.140625" style="3" customWidth="1"/>
    <col min="8967" max="8967" width="17.7109375" style="3" customWidth="1"/>
    <col min="8968" max="8968" width="16.57421875" style="3" customWidth="1"/>
    <col min="8969" max="8969" width="17.8515625" style="3" customWidth="1"/>
    <col min="8970" max="8970" width="19.140625" style="3" customWidth="1"/>
    <col min="8971" max="8971" width="20.8515625" style="3" customWidth="1"/>
    <col min="8972" max="9216" width="9.140625" style="3" customWidth="1"/>
    <col min="9217" max="9217" width="42.57421875" style="3" customWidth="1"/>
    <col min="9218" max="9218" width="16.421875" style="3" customWidth="1"/>
    <col min="9219" max="9219" width="17.00390625" style="3" customWidth="1"/>
    <col min="9220" max="9220" width="19.7109375" style="3" customWidth="1"/>
    <col min="9221" max="9221" width="20.00390625" style="3" customWidth="1"/>
    <col min="9222" max="9222" width="18.140625" style="3" customWidth="1"/>
    <col min="9223" max="9223" width="17.7109375" style="3" customWidth="1"/>
    <col min="9224" max="9224" width="16.57421875" style="3" customWidth="1"/>
    <col min="9225" max="9225" width="17.8515625" style="3" customWidth="1"/>
    <col min="9226" max="9226" width="19.140625" style="3" customWidth="1"/>
    <col min="9227" max="9227" width="20.8515625" style="3" customWidth="1"/>
    <col min="9228" max="9472" width="9.140625" style="3" customWidth="1"/>
    <col min="9473" max="9473" width="42.57421875" style="3" customWidth="1"/>
    <col min="9474" max="9474" width="16.421875" style="3" customWidth="1"/>
    <col min="9475" max="9475" width="17.00390625" style="3" customWidth="1"/>
    <col min="9476" max="9476" width="19.7109375" style="3" customWidth="1"/>
    <col min="9477" max="9477" width="20.00390625" style="3" customWidth="1"/>
    <col min="9478" max="9478" width="18.140625" style="3" customWidth="1"/>
    <col min="9479" max="9479" width="17.7109375" style="3" customWidth="1"/>
    <col min="9480" max="9480" width="16.57421875" style="3" customWidth="1"/>
    <col min="9481" max="9481" width="17.8515625" style="3" customWidth="1"/>
    <col min="9482" max="9482" width="19.140625" style="3" customWidth="1"/>
    <col min="9483" max="9483" width="20.8515625" style="3" customWidth="1"/>
    <col min="9484" max="9728" width="9.140625" style="3" customWidth="1"/>
    <col min="9729" max="9729" width="42.57421875" style="3" customWidth="1"/>
    <col min="9730" max="9730" width="16.421875" style="3" customWidth="1"/>
    <col min="9731" max="9731" width="17.00390625" style="3" customWidth="1"/>
    <col min="9732" max="9732" width="19.7109375" style="3" customWidth="1"/>
    <col min="9733" max="9733" width="20.00390625" style="3" customWidth="1"/>
    <col min="9734" max="9734" width="18.140625" style="3" customWidth="1"/>
    <col min="9735" max="9735" width="17.7109375" style="3" customWidth="1"/>
    <col min="9736" max="9736" width="16.57421875" style="3" customWidth="1"/>
    <col min="9737" max="9737" width="17.8515625" style="3" customWidth="1"/>
    <col min="9738" max="9738" width="19.140625" style="3" customWidth="1"/>
    <col min="9739" max="9739" width="20.8515625" style="3" customWidth="1"/>
    <col min="9740" max="9984" width="9.140625" style="3" customWidth="1"/>
    <col min="9985" max="9985" width="42.57421875" style="3" customWidth="1"/>
    <col min="9986" max="9986" width="16.421875" style="3" customWidth="1"/>
    <col min="9987" max="9987" width="17.00390625" style="3" customWidth="1"/>
    <col min="9988" max="9988" width="19.7109375" style="3" customWidth="1"/>
    <col min="9989" max="9989" width="20.00390625" style="3" customWidth="1"/>
    <col min="9990" max="9990" width="18.140625" style="3" customWidth="1"/>
    <col min="9991" max="9991" width="17.7109375" style="3" customWidth="1"/>
    <col min="9992" max="9992" width="16.57421875" style="3" customWidth="1"/>
    <col min="9993" max="9993" width="17.8515625" style="3" customWidth="1"/>
    <col min="9994" max="9994" width="19.140625" style="3" customWidth="1"/>
    <col min="9995" max="9995" width="20.8515625" style="3" customWidth="1"/>
    <col min="9996" max="10240" width="9.140625" style="3" customWidth="1"/>
    <col min="10241" max="10241" width="42.57421875" style="3" customWidth="1"/>
    <col min="10242" max="10242" width="16.421875" style="3" customWidth="1"/>
    <col min="10243" max="10243" width="17.00390625" style="3" customWidth="1"/>
    <col min="10244" max="10244" width="19.7109375" style="3" customWidth="1"/>
    <col min="10245" max="10245" width="20.00390625" style="3" customWidth="1"/>
    <col min="10246" max="10246" width="18.140625" style="3" customWidth="1"/>
    <col min="10247" max="10247" width="17.7109375" style="3" customWidth="1"/>
    <col min="10248" max="10248" width="16.57421875" style="3" customWidth="1"/>
    <col min="10249" max="10249" width="17.8515625" style="3" customWidth="1"/>
    <col min="10250" max="10250" width="19.140625" style="3" customWidth="1"/>
    <col min="10251" max="10251" width="20.8515625" style="3" customWidth="1"/>
    <col min="10252" max="10496" width="9.140625" style="3" customWidth="1"/>
    <col min="10497" max="10497" width="42.57421875" style="3" customWidth="1"/>
    <col min="10498" max="10498" width="16.421875" style="3" customWidth="1"/>
    <col min="10499" max="10499" width="17.00390625" style="3" customWidth="1"/>
    <col min="10500" max="10500" width="19.7109375" style="3" customWidth="1"/>
    <col min="10501" max="10501" width="20.00390625" style="3" customWidth="1"/>
    <col min="10502" max="10502" width="18.140625" style="3" customWidth="1"/>
    <col min="10503" max="10503" width="17.7109375" style="3" customWidth="1"/>
    <col min="10504" max="10504" width="16.57421875" style="3" customWidth="1"/>
    <col min="10505" max="10505" width="17.8515625" style="3" customWidth="1"/>
    <col min="10506" max="10506" width="19.140625" style="3" customWidth="1"/>
    <col min="10507" max="10507" width="20.8515625" style="3" customWidth="1"/>
    <col min="10508" max="10752" width="9.140625" style="3" customWidth="1"/>
    <col min="10753" max="10753" width="42.57421875" style="3" customWidth="1"/>
    <col min="10754" max="10754" width="16.421875" style="3" customWidth="1"/>
    <col min="10755" max="10755" width="17.00390625" style="3" customWidth="1"/>
    <col min="10756" max="10756" width="19.7109375" style="3" customWidth="1"/>
    <col min="10757" max="10757" width="20.00390625" style="3" customWidth="1"/>
    <col min="10758" max="10758" width="18.140625" style="3" customWidth="1"/>
    <col min="10759" max="10759" width="17.7109375" style="3" customWidth="1"/>
    <col min="10760" max="10760" width="16.57421875" style="3" customWidth="1"/>
    <col min="10761" max="10761" width="17.8515625" style="3" customWidth="1"/>
    <col min="10762" max="10762" width="19.140625" style="3" customWidth="1"/>
    <col min="10763" max="10763" width="20.8515625" style="3" customWidth="1"/>
    <col min="10764" max="11008" width="9.140625" style="3" customWidth="1"/>
    <col min="11009" max="11009" width="42.57421875" style="3" customWidth="1"/>
    <col min="11010" max="11010" width="16.421875" style="3" customWidth="1"/>
    <col min="11011" max="11011" width="17.00390625" style="3" customWidth="1"/>
    <col min="11012" max="11012" width="19.7109375" style="3" customWidth="1"/>
    <col min="11013" max="11013" width="20.00390625" style="3" customWidth="1"/>
    <col min="11014" max="11014" width="18.140625" style="3" customWidth="1"/>
    <col min="11015" max="11015" width="17.7109375" style="3" customWidth="1"/>
    <col min="11016" max="11016" width="16.57421875" style="3" customWidth="1"/>
    <col min="11017" max="11017" width="17.8515625" style="3" customWidth="1"/>
    <col min="11018" max="11018" width="19.140625" style="3" customWidth="1"/>
    <col min="11019" max="11019" width="20.8515625" style="3" customWidth="1"/>
    <col min="11020" max="11264" width="9.140625" style="3" customWidth="1"/>
    <col min="11265" max="11265" width="42.57421875" style="3" customWidth="1"/>
    <col min="11266" max="11266" width="16.421875" style="3" customWidth="1"/>
    <col min="11267" max="11267" width="17.00390625" style="3" customWidth="1"/>
    <col min="11268" max="11268" width="19.7109375" style="3" customWidth="1"/>
    <col min="11269" max="11269" width="20.00390625" style="3" customWidth="1"/>
    <col min="11270" max="11270" width="18.140625" style="3" customWidth="1"/>
    <col min="11271" max="11271" width="17.7109375" style="3" customWidth="1"/>
    <col min="11272" max="11272" width="16.57421875" style="3" customWidth="1"/>
    <col min="11273" max="11273" width="17.8515625" style="3" customWidth="1"/>
    <col min="11274" max="11274" width="19.140625" style="3" customWidth="1"/>
    <col min="11275" max="11275" width="20.8515625" style="3" customWidth="1"/>
    <col min="11276" max="11520" width="9.140625" style="3" customWidth="1"/>
    <col min="11521" max="11521" width="42.57421875" style="3" customWidth="1"/>
    <col min="11522" max="11522" width="16.421875" style="3" customWidth="1"/>
    <col min="11523" max="11523" width="17.00390625" style="3" customWidth="1"/>
    <col min="11524" max="11524" width="19.7109375" style="3" customWidth="1"/>
    <col min="11525" max="11525" width="20.00390625" style="3" customWidth="1"/>
    <col min="11526" max="11526" width="18.140625" style="3" customWidth="1"/>
    <col min="11527" max="11527" width="17.7109375" style="3" customWidth="1"/>
    <col min="11528" max="11528" width="16.57421875" style="3" customWidth="1"/>
    <col min="11529" max="11529" width="17.8515625" style="3" customWidth="1"/>
    <col min="11530" max="11530" width="19.140625" style="3" customWidth="1"/>
    <col min="11531" max="11531" width="20.8515625" style="3" customWidth="1"/>
    <col min="11532" max="11776" width="9.140625" style="3" customWidth="1"/>
    <col min="11777" max="11777" width="42.57421875" style="3" customWidth="1"/>
    <col min="11778" max="11778" width="16.421875" style="3" customWidth="1"/>
    <col min="11779" max="11779" width="17.00390625" style="3" customWidth="1"/>
    <col min="11780" max="11780" width="19.7109375" style="3" customWidth="1"/>
    <col min="11781" max="11781" width="20.00390625" style="3" customWidth="1"/>
    <col min="11782" max="11782" width="18.140625" style="3" customWidth="1"/>
    <col min="11783" max="11783" width="17.7109375" style="3" customWidth="1"/>
    <col min="11784" max="11784" width="16.57421875" style="3" customWidth="1"/>
    <col min="11785" max="11785" width="17.8515625" style="3" customWidth="1"/>
    <col min="11786" max="11786" width="19.140625" style="3" customWidth="1"/>
    <col min="11787" max="11787" width="20.8515625" style="3" customWidth="1"/>
    <col min="11788" max="12032" width="9.140625" style="3" customWidth="1"/>
    <col min="12033" max="12033" width="42.57421875" style="3" customWidth="1"/>
    <col min="12034" max="12034" width="16.421875" style="3" customWidth="1"/>
    <col min="12035" max="12035" width="17.00390625" style="3" customWidth="1"/>
    <col min="12036" max="12036" width="19.7109375" style="3" customWidth="1"/>
    <col min="12037" max="12037" width="20.00390625" style="3" customWidth="1"/>
    <col min="12038" max="12038" width="18.140625" style="3" customWidth="1"/>
    <col min="12039" max="12039" width="17.7109375" style="3" customWidth="1"/>
    <col min="12040" max="12040" width="16.57421875" style="3" customWidth="1"/>
    <col min="12041" max="12041" width="17.8515625" style="3" customWidth="1"/>
    <col min="12042" max="12042" width="19.140625" style="3" customWidth="1"/>
    <col min="12043" max="12043" width="20.8515625" style="3" customWidth="1"/>
    <col min="12044" max="12288" width="9.140625" style="3" customWidth="1"/>
    <col min="12289" max="12289" width="42.57421875" style="3" customWidth="1"/>
    <col min="12290" max="12290" width="16.421875" style="3" customWidth="1"/>
    <col min="12291" max="12291" width="17.00390625" style="3" customWidth="1"/>
    <col min="12292" max="12292" width="19.7109375" style="3" customWidth="1"/>
    <col min="12293" max="12293" width="20.00390625" style="3" customWidth="1"/>
    <col min="12294" max="12294" width="18.140625" style="3" customWidth="1"/>
    <col min="12295" max="12295" width="17.7109375" style="3" customWidth="1"/>
    <col min="12296" max="12296" width="16.57421875" style="3" customWidth="1"/>
    <col min="12297" max="12297" width="17.8515625" style="3" customWidth="1"/>
    <col min="12298" max="12298" width="19.140625" style="3" customWidth="1"/>
    <col min="12299" max="12299" width="20.8515625" style="3" customWidth="1"/>
    <col min="12300" max="12544" width="9.140625" style="3" customWidth="1"/>
    <col min="12545" max="12545" width="42.57421875" style="3" customWidth="1"/>
    <col min="12546" max="12546" width="16.421875" style="3" customWidth="1"/>
    <col min="12547" max="12547" width="17.00390625" style="3" customWidth="1"/>
    <col min="12548" max="12548" width="19.7109375" style="3" customWidth="1"/>
    <col min="12549" max="12549" width="20.00390625" style="3" customWidth="1"/>
    <col min="12550" max="12550" width="18.140625" style="3" customWidth="1"/>
    <col min="12551" max="12551" width="17.7109375" style="3" customWidth="1"/>
    <col min="12552" max="12552" width="16.57421875" style="3" customWidth="1"/>
    <col min="12553" max="12553" width="17.8515625" style="3" customWidth="1"/>
    <col min="12554" max="12554" width="19.140625" style="3" customWidth="1"/>
    <col min="12555" max="12555" width="20.8515625" style="3" customWidth="1"/>
    <col min="12556" max="12800" width="9.140625" style="3" customWidth="1"/>
    <col min="12801" max="12801" width="42.57421875" style="3" customWidth="1"/>
    <col min="12802" max="12802" width="16.421875" style="3" customWidth="1"/>
    <col min="12803" max="12803" width="17.00390625" style="3" customWidth="1"/>
    <col min="12804" max="12804" width="19.7109375" style="3" customWidth="1"/>
    <col min="12805" max="12805" width="20.00390625" style="3" customWidth="1"/>
    <col min="12806" max="12806" width="18.140625" style="3" customWidth="1"/>
    <col min="12807" max="12807" width="17.7109375" style="3" customWidth="1"/>
    <col min="12808" max="12808" width="16.57421875" style="3" customWidth="1"/>
    <col min="12809" max="12809" width="17.8515625" style="3" customWidth="1"/>
    <col min="12810" max="12810" width="19.140625" style="3" customWidth="1"/>
    <col min="12811" max="12811" width="20.8515625" style="3" customWidth="1"/>
    <col min="12812" max="13056" width="9.140625" style="3" customWidth="1"/>
    <col min="13057" max="13057" width="42.57421875" style="3" customWidth="1"/>
    <col min="13058" max="13058" width="16.421875" style="3" customWidth="1"/>
    <col min="13059" max="13059" width="17.00390625" style="3" customWidth="1"/>
    <col min="13060" max="13060" width="19.7109375" style="3" customWidth="1"/>
    <col min="13061" max="13061" width="20.00390625" style="3" customWidth="1"/>
    <col min="13062" max="13062" width="18.140625" style="3" customWidth="1"/>
    <col min="13063" max="13063" width="17.7109375" style="3" customWidth="1"/>
    <col min="13064" max="13064" width="16.57421875" style="3" customWidth="1"/>
    <col min="13065" max="13065" width="17.8515625" style="3" customWidth="1"/>
    <col min="13066" max="13066" width="19.140625" style="3" customWidth="1"/>
    <col min="13067" max="13067" width="20.8515625" style="3" customWidth="1"/>
    <col min="13068" max="13312" width="9.140625" style="3" customWidth="1"/>
    <col min="13313" max="13313" width="42.57421875" style="3" customWidth="1"/>
    <col min="13314" max="13314" width="16.421875" style="3" customWidth="1"/>
    <col min="13315" max="13315" width="17.00390625" style="3" customWidth="1"/>
    <col min="13316" max="13316" width="19.7109375" style="3" customWidth="1"/>
    <col min="13317" max="13317" width="20.00390625" style="3" customWidth="1"/>
    <col min="13318" max="13318" width="18.140625" style="3" customWidth="1"/>
    <col min="13319" max="13319" width="17.7109375" style="3" customWidth="1"/>
    <col min="13320" max="13320" width="16.57421875" style="3" customWidth="1"/>
    <col min="13321" max="13321" width="17.8515625" style="3" customWidth="1"/>
    <col min="13322" max="13322" width="19.140625" style="3" customWidth="1"/>
    <col min="13323" max="13323" width="20.8515625" style="3" customWidth="1"/>
    <col min="13324" max="13568" width="9.140625" style="3" customWidth="1"/>
    <col min="13569" max="13569" width="42.57421875" style="3" customWidth="1"/>
    <col min="13570" max="13570" width="16.421875" style="3" customWidth="1"/>
    <col min="13571" max="13571" width="17.00390625" style="3" customWidth="1"/>
    <col min="13572" max="13572" width="19.7109375" style="3" customWidth="1"/>
    <col min="13573" max="13573" width="20.00390625" style="3" customWidth="1"/>
    <col min="13574" max="13574" width="18.140625" style="3" customWidth="1"/>
    <col min="13575" max="13575" width="17.7109375" style="3" customWidth="1"/>
    <col min="13576" max="13576" width="16.57421875" style="3" customWidth="1"/>
    <col min="13577" max="13577" width="17.8515625" style="3" customWidth="1"/>
    <col min="13578" max="13578" width="19.140625" style="3" customWidth="1"/>
    <col min="13579" max="13579" width="20.8515625" style="3" customWidth="1"/>
    <col min="13580" max="13824" width="9.140625" style="3" customWidth="1"/>
    <col min="13825" max="13825" width="42.57421875" style="3" customWidth="1"/>
    <col min="13826" max="13826" width="16.421875" style="3" customWidth="1"/>
    <col min="13827" max="13827" width="17.00390625" style="3" customWidth="1"/>
    <col min="13828" max="13828" width="19.7109375" style="3" customWidth="1"/>
    <col min="13829" max="13829" width="20.00390625" style="3" customWidth="1"/>
    <col min="13830" max="13830" width="18.140625" style="3" customWidth="1"/>
    <col min="13831" max="13831" width="17.7109375" style="3" customWidth="1"/>
    <col min="13832" max="13832" width="16.57421875" style="3" customWidth="1"/>
    <col min="13833" max="13833" width="17.8515625" style="3" customWidth="1"/>
    <col min="13834" max="13834" width="19.140625" style="3" customWidth="1"/>
    <col min="13835" max="13835" width="20.8515625" style="3" customWidth="1"/>
    <col min="13836" max="14080" width="9.140625" style="3" customWidth="1"/>
    <col min="14081" max="14081" width="42.57421875" style="3" customWidth="1"/>
    <col min="14082" max="14082" width="16.421875" style="3" customWidth="1"/>
    <col min="14083" max="14083" width="17.00390625" style="3" customWidth="1"/>
    <col min="14084" max="14084" width="19.7109375" style="3" customWidth="1"/>
    <col min="14085" max="14085" width="20.00390625" style="3" customWidth="1"/>
    <col min="14086" max="14086" width="18.140625" style="3" customWidth="1"/>
    <col min="14087" max="14087" width="17.7109375" style="3" customWidth="1"/>
    <col min="14088" max="14088" width="16.57421875" style="3" customWidth="1"/>
    <col min="14089" max="14089" width="17.8515625" style="3" customWidth="1"/>
    <col min="14090" max="14090" width="19.140625" style="3" customWidth="1"/>
    <col min="14091" max="14091" width="20.8515625" style="3" customWidth="1"/>
    <col min="14092" max="14336" width="9.140625" style="3" customWidth="1"/>
    <col min="14337" max="14337" width="42.57421875" style="3" customWidth="1"/>
    <col min="14338" max="14338" width="16.421875" style="3" customWidth="1"/>
    <col min="14339" max="14339" width="17.00390625" style="3" customWidth="1"/>
    <col min="14340" max="14340" width="19.7109375" style="3" customWidth="1"/>
    <col min="14341" max="14341" width="20.00390625" style="3" customWidth="1"/>
    <col min="14342" max="14342" width="18.140625" style="3" customWidth="1"/>
    <col min="14343" max="14343" width="17.7109375" style="3" customWidth="1"/>
    <col min="14344" max="14344" width="16.57421875" style="3" customWidth="1"/>
    <col min="14345" max="14345" width="17.8515625" style="3" customWidth="1"/>
    <col min="14346" max="14346" width="19.140625" style="3" customWidth="1"/>
    <col min="14347" max="14347" width="20.8515625" style="3" customWidth="1"/>
    <col min="14348" max="14592" width="9.140625" style="3" customWidth="1"/>
    <col min="14593" max="14593" width="42.57421875" style="3" customWidth="1"/>
    <col min="14594" max="14594" width="16.421875" style="3" customWidth="1"/>
    <col min="14595" max="14595" width="17.00390625" style="3" customWidth="1"/>
    <col min="14596" max="14596" width="19.7109375" style="3" customWidth="1"/>
    <col min="14597" max="14597" width="20.00390625" style="3" customWidth="1"/>
    <col min="14598" max="14598" width="18.140625" style="3" customWidth="1"/>
    <col min="14599" max="14599" width="17.7109375" style="3" customWidth="1"/>
    <col min="14600" max="14600" width="16.57421875" style="3" customWidth="1"/>
    <col min="14601" max="14601" width="17.8515625" style="3" customWidth="1"/>
    <col min="14602" max="14602" width="19.140625" style="3" customWidth="1"/>
    <col min="14603" max="14603" width="20.8515625" style="3" customWidth="1"/>
    <col min="14604" max="14848" width="9.140625" style="3" customWidth="1"/>
    <col min="14849" max="14849" width="42.57421875" style="3" customWidth="1"/>
    <col min="14850" max="14850" width="16.421875" style="3" customWidth="1"/>
    <col min="14851" max="14851" width="17.00390625" style="3" customWidth="1"/>
    <col min="14852" max="14852" width="19.7109375" style="3" customWidth="1"/>
    <col min="14853" max="14853" width="20.00390625" style="3" customWidth="1"/>
    <col min="14854" max="14854" width="18.140625" style="3" customWidth="1"/>
    <col min="14855" max="14855" width="17.7109375" style="3" customWidth="1"/>
    <col min="14856" max="14856" width="16.57421875" style="3" customWidth="1"/>
    <col min="14857" max="14857" width="17.8515625" style="3" customWidth="1"/>
    <col min="14858" max="14858" width="19.140625" style="3" customWidth="1"/>
    <col min="14859" max="14859" width="20.8515625" style="3" customWidth="1"/>
    <col min="14860" max="15104" width="9.140625" style="3" customWidth="1"/>
    <col min="15105" max="15105" width="42.57421875" style="3" customWidth="1"/>
    <col min="15106" max="15106" width="16.421875" style="3" customWidth="1"/>
    <col min="15107" max="15107" width="17.00390625" style="3" customWidth="1"/>
    <col min="15108" max="15108" width="19.7109375" style="3" customWidth="1"/>
    <col min="15109" max="15109" width="20.00390625" style="3" customWidth="1"/>
    <col min="15110" max="15110" width="18.140625" style="3" customWidth="1"/>
    <col min="15111" max="15111" width="17.7109375" style="3" customWidth="1"/>
    <col min="15112" max="15112" width="16.57421875" style="3" customWidth="1"/>
    <col min="15113" max="15113" width="17.8515625" style="3" customWidth="1"/>
    <col min="15114" max="15114" width="19.140625" style="3" customWidth="1"/>
    <col min="15115" max="15115" width="20.8515625" style="3" customWidth="1"/>
    <col min="15116" max="15360" width="9.140625" style="3" customWidth="1"/>
    <col min="15361" max="15361" width="42.57421875" style="3" customWidth="1"/>
    <col min="15362" max="15362" width="16.421875" style="3" customWidth="1"/>
    <col min="15363" max="15363" width="17.00390625" style="3" customWidth="1"/>
    <col min="15364" max="15364" width="19.7109375" style="3" customWidth="1"/>
    <col min="15365" max="15365" width="20.00390625" style="3" customWidth="1"/>
    <col min="15366" max="15366" width="18.140625" style="3" customWidth="1"/>
    <col min="15367" max="15367" width="17.7109375" style="3" customWidth="1"/>
    <col min="15368" max="15368" width="16.57421875" style="3" customWidth="1"/>
    <col min="15369" max="15369" width="17.8515625" style="3" customWidth="1"/>
    <col min="15370" max="15370" width="19.140625" style="3" customWidth="1"/>
    <col min="15371" max="15371" width="20.8515625" style="3" customWidth="1"/>
    <col min="15372" max="15616" width="9.140625" style="3" customWidth="1"/>
    <col min="15617" max="15617" width="42.57421875" style="3" customWidth="1"/>
    <col min="15618" max="15618" width="16.421875" style="3" customWidth="1"/>
    <col min="15619" max="15619" width="17.00390625" style="3" customWidth="1"/>
    <col min="15620" max="15620" width="19.7109375" style="3" customWidth="1"/>
    <col min="15621" max="15621" width="20.00390625" style="3" customWidth="1"/>
    <col min="15622" max="15622" width="18.140625" style="3" customWidth="1"/>
    <col min="15623" max="15623" width="17.7109375" style="3" customWidth="1"/>
    <col min="15624" max="15624" width="16.57421875" style="3" customWidth="1"/>
    <col min="15625" max="15625" width="17.8515625" style="3" customWidth="1"/>
    <col min="15626" max="15626" width="19.140625" style="3" customWidth="1"/>
    <col min="15627" max="15627" width="20.8515625" style="3" customWidth="1"/>
    <col min="15628" max="15872" width="9.140625" style="3" customWidth="1"/>
    <col min="15873" max="15873" width="42.57421875" style="3" customWidth="1"/>
    <col min="15874" max="15874" width="16.421875" style="3" customWidth="1"/>
    <col min="15875" max="15875" width="17.00390625" style="3" customWidth="1"/>
    <col min="15876" max="15876" width="19.7109375" style="3" customWidth="1"/>
    <col min="15877" max="15877" width="20.00390625" style="3" customWidth="1"/>
    <col min="15878" max="15878" width="18.140625" style="3" customWidth="1"/>
    <col min="15879" max="15879" width="17.7109375" style="3" customWidth="1"/>
    <col min="15880" max="15880" width="16.57421875" style="3" customWidth="1"/>
    <col min="15881" max="15881" width="17.8515625" style="3" customWidth="1"/>
    <col min="15882" max="15882" width="19.140625" style="3" customWidth="1"/>
    <col min="15883" max="15883" width="20.8515625" style="3" customWidth="1"/>
    <col min="15884" max="16128" width="9.140625" style="3" customWidth="1"/>
    <col min="16129" max="16129" width="42.57421875" style="3" customWidth="1"/>
    <col min="16130" max="16130" width="16.421875" style="3" customWidth="1"/>
    <col min="16131" max="16131" width="17.00390625" style="3" customWidth="1"/>
    <col min="16132" max="16132" width="19.7109375" style="3" customWidth="1"/>
    <col min="16133" max="16133" width="20.00390625" style="3" customWidth="1"/>
    <col min="16134" max="16134" width="18.140625" style="3" customWidth="1"/>
    <col min="16135" max="16135" width="17.7109375" style="3" customWidth="1"/>
    <col min="16136" max="16136" width="16.57421875" style="3" customWidth="1"/>
    <col min="16137" max="16137" width="17.8515625" style="3" customWidth="1"/>
    <col min="16138" max="16138" width="19.140625" style="3" customWidth="1"/>
    <col min="16139" max="16139" width="20.8515625" style="3" customWidth="1"/>
    <col min="16140" max="16384" width="9.140625" style="3" customWidth="1"/>
  </cols>
  <sheetData>
    <row r="1" spans="1:11" s="78" customFormat="1" ht="15">
      <c r="A1" s="77" t="s">
        <v>146</v>
      </c>
      <c r="B1" s="86"/>
      <c r="C1" s="86"/>
      <c r="D1" s="79"/>
      <c r="E1" s="79"/>
      <c r="F1" s="79"/>
      <c r="G1" s="79"/>
      <c r="H1" s="79"/>
      <c r="I1" s="79"/>
      <c r="J1" s="79"/>
      <c r="K1" s="79"/>
    </row>
    <row r="2" spans="1:11" s="78" customFormat="1" ht="15">
      <c r="A2" s="77" t="s">
        <v>0</v>
      </c>
      <c r="B2" s="86"/>
      <c r="C2" s="86"/>
      <c r="D2" s="79"/>
      <c r="E2" s="79"/>
      <c r="F2" s="79"/>
      <c r="G2" s="79"/>
      <c r="H2" s="79"/>
      <c r="I2" s="79"/>
      <c r="J2" s="79"/>
      <c r="K2" s="79"/>
    </row>
    <row r="3" spans="1:11" s="78" customFormat="1" ht="15">
      <c r="A3" s="77" t="s">
        <v>1</v>
      </c>
      <c r="B3" s="86"/>
      <c r="C3" s="86"/>
      <c r="D3" s="79"/>
      <c r="E3" s="79"/>
      <c r="F3" s="79"/>
      <c r="G3" s="79"/>
      <c r="H3" s="79"/>
      <c r="I3" s="79"/>
      <c r="J3" s="79"/>
      <c r="K3" s="79"/>
    </row>
    <row r="4" spans="1:11" s="78" customFormat="1" ht="15">
      <c r="A4" s="77" t="s">
        <v>2</v>
      </c>
      <c r="B4" s="86"/>
      <c r="C4" s="86"/>
      <c r="D4" s="79"/>
      <c r="E4" s="79"/>
      <c r="F4" s="79"/>
      <c r="G4" s="79"/>
      <c r="H4" s="79"/>
      <c r="I4" s="79"/>
      <c r="J4" s="79"/>
      <c r="K4" s="79"/>
    </row>
    <row r="5" spans="1:11" s="78" customFormat="1" ht="15">
      <c r="A5" s="105" t="s">
        <v>332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s="78" customFormat="1" ht="15">
      <c r="A6" s="106" t="s">
        <v>333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38.25">
      <c r="A7" s="45" t="s">
        <v>334</v>
      </c>
      <c r="B7" s="46" t="s">
        <v>335</v>
      </c>
      <c r="C7" s="46" t="s">
        <v>336</v>
      </c>
      <c r="D7" s="46" t="s">
        <v>337</v>
      </c>
      <c r="E7" s="46" t="s">
        <v>338</v>
      </c>
      <c r="F7" s="46" t="s">
        <v>339</v>
      </c>
      <c r="G7" s="46" t="s">
        <v>340</v>
      </c>
      <c r="H7" s="46" t="s">
        <v>341</v>
      </c>
      <c r="I7" s="46" t="s">
        <v>342</v>
      </c>
      <c r="J7" s="46" t="s">
        <v>343</v>
      </c>
      <c r="K7" s="46" t="s">
        <v>344</v>
      </c>
    </row>
    <row r="8" spans="1:11" ht="15">
      <c r="A8" s="28" t="s">
        <v>345</v>
      </c>
      <c r="B8" s="31">
        <v>2825801.3</v>
      </c>
      <c r="C8" s="31"/>
      <c r="D8" s="31"/>
      <c r="E8" s="31"/>
      <c r="F8" s="31"/>
      <c r="G8" s="31"/>
      <c r="H8" s="31"/>
      <c r="I8" s="31"/>
      <c r="J8" s="31">
        <v>-1357975.42</v>
      </c>
      <c r="K8" s="31">
        <f>+B8+J8</f>
        <v>1467825.88</v>
      </c>
    </row>
    <row r="9" spans="1:11" ht="15">
      <c r="A9" s="33" t="s">
        <v>346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5">
      <c r="A10" s="33" t="s">
        <v>347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25.5">
      <c r="A11" s="33" t="s">
        <v>348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25.5">
      <c r="A12" s="33" t="s">
        <v>349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25.5">
      <c r="A13" s="33" t="s">
        <v>350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5.5">
      <c r="A14" s="33" t="s">
        <v>351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15">
      <c r="A15" s="33" t="s">
        <v>352</v>
      </c>
      <c r="B15" s="31"/>
      <c r="C15" s="31"/>
      <c r="D15" s="31"/>
      <c r="E15" s="31"/>
      <c r="F15" s="31"/>
      <c r="G15" s="31"/>
      <c r="H15" s="31"/>
      <c r="I15" s="31"/>
      <c r="J15" s="31">
        <v>-123771.1</v>
      </c>
      <c r="K15" s="31">
        <v>-123771.1</v>
      </c>
    </row>
    <row r="16" spans="1:11" ht="15">
      <c r="A16" s="33" t="s">
        <v>353</v>
      </c>
      <c r="B16" s="31">
        <v>400010.22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15">
      <c r="A17" s="33" t="s">
        <v>354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15">
      <c r="A18" s="33" t="s">
        <v>355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15">
      <c r="A19" s="28" t="s">
        <v>356</v>
      </c>
      <c r="B19" s="31">
        <f>+B16+B8</f>
        <v>3225811.5199999996</v>
      </c>
      <c r="C19" s="31"/>
      <c r="D19" s="31"/>
      <c r="E19" s="31"/>
      <c r="F19" s="31"/>
      <c r="G19" s="31"/>
      <c r="H19" s="31"/>
      <c r="I19" s="31"/>
      <c r="J19" s="31">
        <f>+J8+J15</f>
        <v>-1481746.52</v>
      </c>
      <c r="K19" s="31">
        <f>+B19+J19</f>
        <v>1744064.9999999995</v>
      </c>
    </row>
    <row r="20" spans="1:11" ht="1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</row>
    <row r="21" spans="1:11" ht="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</row>
    <row r="22" spans="1:11" ht="15">
      <c r="A22" s="28" t="s">
        <v>357</v>
      </c>
      <c r="B22" s="31">
        <v>3225811.52</v>
      </c>
      <c r="C22" s="31"/>
      <c r="D22" s="31"/>
      <c r="E22" s="31"/>
      <c r="F22" s="31"/>
      <c r="G22" s="31"/>
      <c r="H22" s="31"/>
      <c r="I22" s="31"/>
      <c r="J22" s="31">
        <f>+J19</f>
        <v>-1481746.52</v>
      </c>
      <c r="K22" s="31">
        <f>+K19</f>
        <v>1744064.9999999995</v>
      </c>
    </row>
    <row r="23" spans="1:11" ht="15">
      <c r="A23" s="33" t="s">
        <v>358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1:11" ht="15">
      <c r="A24" s="33" t="s">
        <v>347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25.5">
      <c r="A25" s="33" t="s">
        <v>348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ht="25.5">
      <c r="A26" s="33" t="s">
        <v>359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25.5">
      <c r="A27" s="33" t="s">
        <v>350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25.5">
      <c r="A28" s="33" t="s">
        <v>360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5">
      <c r="A29" s="33" t="s">
        <v>361</v>
      </c>
      <c r="B29" s="31"/>
      <c r="C29" s="31"/>
      <c r="D29" s="31"/>
      <c r="E29" s="31"/>
      <c r="F29" s="31"/>
      <c r="G29" s="31"/>
      <c r="H29" s="31"/>
      <c r="I29" s="31"/>
      <c r="J29" s="31">
        <v>-35820.04</v>
      </c>
      <c r="K29" s="31">
        <f>+J29</f>
        <v>-35820.04</v>
      </c>
    </row>
    <row r="30" spans="1:11" ht="15">
      <c r="A30" s="33" t="s">
        <v>353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ht="15">
      <c r="A31" s="33" t="s">
        <v>354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15">
      <c r="A32" s="33" t="s">
        <v>355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</row>
    <row r="33" spans="1:11" ht="15">
      <c r="A33" s="28" t="s">
        <v>362</v>
      </c>
      <c r="B33" s="31">
        <f>+B22</f>
        <v>3225811.52</v>
      </c>
      <c r="C33" s="31"/>
      <c r="D33" s="31"/>
      <c r="E33" s="31"/>
      <c r="F33" s="31"/>
      <c r="G33" s="31"/>
      <c r="H33" s="31"/>
      <c r="I33" s="31"/>
      <c r="J33" s="31">
        <f>+J22+J29</f>
        <v>-1517566.56</v>
      </c>
      <c r="K33" s="31">
        <f>+K22+K29</f>
        <v>1708244.9599999995</v>
      </c>
    </row>
    <row r="35" spans="1:3" ht="15">
      <c r="A35" s="49" t="s">
        <v>142</v>
      </c>
      <c r="B35" s="13"/>
      <c r="C35" s="13"/>
    </row>
    <row r="36" spans="1:3" ht="15">
      <c r="A36" s="49" t="s">
        <v>364</v>
      </c>
      <c r="B36" s="13"/>
      <c r="C36" s="13"/>
    </row>
    <row r="37" spans="1:3" ht="15">
      <c r="A37" s="22"/>
      <c r="B37" s="13"/>
      <c r="C37" s="13"/>
    </row>
    <row r="38" spans="1:3" ht="15">
      <c r="A38" s="22" t="s">
        <v>273</v>
      </c>
      <c r="B38" s="13"/>
      <c r="C38" s="13"/>
    </row>
    <row r="39" spans="1:3" ht="15">
      <c r="A39" s="22" t="s">
        <v>363</v>
      </c>
      <c r="B39" s="13"/>
      <c r="C39" s="13"/>
    </row>
  </sheetData>
  <mergeCells count="2">
    <mergeCell ref="A5:K5"/>
    <mergeCell ref="A6:K6"/>
  </mergeCells>
  <printOptions/>
  <pageMargins left="0.7" right="0.7" top="0.75" bottom="0.75" header="0.3" footer="0.3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2013-07-22T11:35:23Z</dcterms:modified>
  <cp:category/>
  <cp:version/>
  <cp:contentType/>
  <cp:contentStatus/>
</cp:coreProperties>
</file>