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AA872E92-0C26-4DF6-83BB-8DFBFBE7D9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" l="1"/>
  <c r="D15" i="7"/>
  <c r="C17" i="8" l="1"/>
  <c r="I15" i="7" l="1"/>
  <c r="D30" i="11" l="1"/>
  <c r="D29" i="11"/>
  <c r="D30" i="3"/>
  <c r="D29" i="3"/>
  <c r="D30" i="10"/>
  <c r="D29" i="10"/>
  <c r="D31" i="10" s="1"/>
  <c r="D30" i="9"/>
  <c r="D29" i="9"/>
  <c r="C25" i="8"/>
  <c r="C15" i="8"/>
  <c r="D31" i="3" l="1"/>
  <c r="D31" i="9"/>
  <c r="D31" i="11"/>
  <c r="G15" i="7" l="1"/>
  <c r="E8" i="7" l="1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8" i="7"/>
  <c r="F15" i="7"/>
</calcChain>
</file>

<file path=xl/sharedStrings.xml><?xml version="1.0" encoding="utf-8"?>
<sst xmlns="http://schemas.openxmlformats.org/spreadsheetml/2006/main" count="238" uniqueCount="113">
  <si>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</si>
  <si>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</si>
  <si>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</si>
  <si>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</si>
  <si>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</si>
  <si>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</si>
  <si>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</si>
  <si>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</si>
  <si>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</si>
  <si>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</si>
  <si>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</si>
  <si>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</si>
  <si>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</si>
  <si>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</si>
  <si>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</si>
  <si>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</si>
  <si>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</si>
  <si>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</si>
  <si>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</si>
  <si>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</si>
  <si>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</si>
  <si>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</si>
  <si>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</si>
  <si>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</si>
  <si>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</si>
  <si>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</si>
  <si>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</si>
  <si>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</si>
  <si>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</si>
  <si>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</si>
  <si>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</si>
  <si>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</si>
  <si>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</si>
  <si>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</si>
  <si>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</si>
  <si>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</si>
  <si>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</si>
  <si>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</si>
  <si>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</si>
  <si>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</si>
  <si>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</si>
  <si>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</si>
  <si>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</si>
  <si>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</si>
  <si>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</si>
  <si>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</si>
  <si>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</si>
  <si>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</si>
  <si>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</si>
  <si>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</si>
  <si>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</si>
  <si>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</si>
  <si>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</si>
  <si>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</si>
  <si>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</si>
  <si>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</si>
  <si>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</si>
  <si>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</si>
  <si>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</si>
  <si>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</si>
  <si>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</si>
  <si>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</si>
  <si>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</si>
  <si>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</si>
  <si>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</si>
  <si>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</si>
  <si>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</si>
  <si>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</si>
  <si>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</si>
  <si>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</si>
  <si>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</si>
  <si>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</si>
  <si>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</si>
  <si>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</si>
  <si>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</si>
  <si>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</si>
  <si>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</si>
  <si>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</si>
  <si>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</si>
  <si>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</si>
  <si>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</si>
  <si>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</si>
  <si>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</si>
  <si>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</si>
  <si>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</si>
  <si>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</si>
  <si>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</si>
  <si>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</si>
  <si>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</si>
  <si>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</si>
  <si>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</si>
  <si>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</si>
  <si>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</si>
  <si>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</si>
  <si>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</si>
  <si>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</si>
  <si>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</si>
  <si>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</si>
  <si>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</si>
  <si>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</si>
  <si>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</si>
  <si>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</si>
  <si>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>PRELIMINARY REPORT FOR INSURANCE MARKET - Q1 2020</t>
  </si>
  <si>
    <t>za period od 1. januara do 31. marta 2021. godine</t>
  </si>
  <si>
    <t>Maj, 2021. godine                                                                                    verzija 01</t>
  </si>
  <si>
    <t>May, 2021                                                                                        version 01</t>
  </si>
  <si>
    <t xml:space="preserve">31. 03. 2021. </t>
  </si>
  <si>
    <t>01.01-31.03.2021.</t>
  </si>
  <si>
    <t>Wiener Stӓdtische životno osiguranje AD</t>
  </si>
  <si>
    <t>for the period 1 January - 31 March 2021</t>
  </si>
  <si>
    <t>Grawe neživotno osiguranje AD</t>
  </si>
  <si>
    <t>PRELIMINARNI IZVJEŠTAJ ZA TRŽIŠTE OSIGURANJA - I KVARTAL 2021. GODINE</t>
  </si>
  <si>
    <r>
      <t xml:space="preserve">Podaci za tržište osiguranja, ukupno na dan 31. 03. 2021. godine / </t>
    </r>
    <r>
      <rPr>
        <i/>
        <sz val="11"/>
        <rFont val="Arial"/>
        <family val="2"/>
        <charset val="238"/>
      </rPr>
      <t>Insurance market data, TOTAL as of 31.03.2021.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</si>
</sst>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0"/>
    <numFmt numFmtId="172" formatCode="_-* #,##0\ _€_-;\-* #,##0\ _€_-;_-* &quot;-&quot;??\ _€_-;_-@_-"/>
    <numFmt numFmtId="173" formatCode="0.0%"/>
    <numFmt numFmtId="174" formatCode="_-* #,##0_-;\-* #,##0_-;_-* &quot;-&quot;??_-;_-@_-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6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34" fillId="35" borderId="0" xfId="0" applyFont="1" applyFill="1" applyAlignment="1">
      <alignment vertical="center"/>
    </xf>
    <xf numFmtId="0" fontId="32" fillId="38" borderId="12" xfId="0" applyFont="1" applyFill="1" applyBorder="1" applyAlignment="1">
      <alignment horizontal="center" vertical="center" wrapText="1"/>
    </xf>
    <xf numFmtId="171" fontId="61" fillId="2" borderId="12" xfId="3" applyNumberFormat="1" applyFont="1" applyFill="1" applyBorder="1" applyAlignment="1">
      <alignment horizontal="center" vertical="center" wrapText="1"/>
    </xf>
    <xf numFmtId="0" fontId="55" fillId="3" borderId="12" xfId="3" applyFont="1" applyFill="1" applyBorder="1" applyAlignment="1">
      <alignment horizontal="left" vertical="center" wrapText="1"/>
    </xf>
    <xf numFmtId="0" fontId="31" fillId="2" borderId="12" xfId="0" applyFont="1" applyFill="1" applyBorder="1" applyAlignment="1">
      <alignment horizontal="center" vertical="center"/>
    </xf>
    <xf numFmtId="0" fontId="58" fillId="36" borderId="12" xfId="3" applyFont="1" applyFill="1" applyBorder="1" applyAlignment="1">
      <alignment horizontal="left" vertical="center" wrapText="1"/>
    </xf>
    <xf numFmtId="0" fontId="32" fillId="36" borderId="12" xfId="3" applyFont="1" applyFill="1" applyBorder="1" applyAlignment="1">
      <alignment vertical="center" wrapText="1"/>
    </xf>
    <xf numFmtId="3" fontId="32" fillId="38" borderId="12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12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0" fontId="47" fillId="0" borderId="0" xfId="66" applyFont="1" applyAlignment="1">
      <alignment horizontal="center" vertical="center"/>
    </xf>
    <xf numFmtId="0" fontId="47" fillId="35" borderId="0" xfId="66" applyFont="1" applyFill="1" applyAlignment="1">
      <alignment horizontal="center" vertical="center"/>
    </xf>
    <xf numFmtId="0" fontId="66" fillId="0" borderId="0" xfId="66" applyFont="1" applyAlignment="1">
      <alignment horizontal="center" vertical="center"/>
    </xf>
    <xf numFmtId="3" fontId="49" fillId="0" borderId="0" xfId="66" applyNumberFormat="1" applyFont="1" applyAlignment="1">
      <alignment horizontal="center" vertical="center"/>
    </xf>
    <xf numFmtId="3" fontId="51" fillId="0" borderId="0" xfId="72" quotePrefix="1" applyNumberFormat="1" applyFont="1" applyAlignment="1">
      <alignment horizontal="center" vertical="center"/>
    </xf>
    <xf numFmtId="0" fontId="49" fillId="0" borderId="0" xfId="66" quotePrefix="1" applyFont="1" applyAlignment="1">
      <alignment horizontal="center" vertical="center"/>
    </xf>
    <xf numFmtId="3" fontId="49" fillId="0" borderId="0" xfId="66" quotePrefix="1" applyNumberFormat="1" applyFont="1" applyAlignment="1">
      <alignment horizontal="center" vertical="center"/>
    </xf>
    <xf numFmtId="0" fontId="49" fillId="0" borderId="0" xfId="66" applyFont="1" applyAlignment="1">
      <alignment horizontal="center" vertical="center"/>
    </xf>
    <xf numFmtId="3" fontId="47" fillId="0" borderId="0" xfId="66" applyNumberFormat="1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0" fontId="35" fillId="35" borderId="0" xfId="0" applyFont="1" applyFill="1" applyAlignment="1">
      <alignment horizontal="center" vertical="center"/>
    </xf>
    <xf numFmtId="0" fontId="35" fillId="37" borderId="0" xfId="0" applyFont="1" applyFill="1" applyAlignment="1">
      <alignment horizontal="center" vertical="center"/>
    </xf>
    <xf numFmtId="3" fontId="31" fillId="0" borderId="0" xfId="0" applyNumberFormat="1" applyFont="1" applyAlignment="1">
      <alignment horizontal="center"/>
    </xf>
    <xf numFmtId="170" fontId="66" fillId="0" borderId="0" xfId="66" applyNumberFormat="1" applyFont="1" applyAlignment="1">
      <alignment horizontal="center" vertical="center"/>
    </xf>
    <xf numFmtId="3" fontId="55" fillId="0" borderId="0" xfId="66" applyNumberFormat="1" applyFont="1" applyAlignment="1">
      <alignment horizontal="center" vertical="center"/>
    </xf>
    <xf numFmtId="170" fontId="55" fillId="2" borderId="11" xfId="69" applyNumberFormat="1" applyFont="1" applyFill="1" applyBorder="1" applyAlignment="1">
      <alignment horizontal="right" vertical="center" wrapText="1"/>
    </xf>
    <xf numFmtId="3" fontId="55" fillId="2" borderId="11" xfId="66" applyNumberFormat="1" applyFont="1" applyFill="1" applyBorder="1" applyAlignment="1">
      <alignment vertical="center"/>
    </xf>
    <xf numFmtId="166" fontId="32" fillId="36" borderId="11" xfId="70" applyNumberFormat="1" applyFont="1" applyFill="1" applyBorder="1" applyAlignment="1">
      <alignment vertical="center"/>
    </xf>
    <xf numFmtId="164" fontId="55" fillId="2" borderId="11" xfId="69" applyNumberFormat="1" applyFont="1" applyFill="1" applyBorder="1" applyAlignment="1">
      <alignment horizontal="right" vertical="center" wrapText="1"/>
    </xf>
    <xf numFmtId="3" fontId="55" fillId="2" borderId="11" xfId="66" applyNumberFormat="1" applyFont="1" applyFill="1" applyBorder="1" applyAlignment="1">
      <alignment horizontal="right" vertical="center"/>
    </xf>
    <xf numFmtId="166" fontId="32" fillId="36" borderId="11" xfId="70" applyNumberFormat="1" applyFont="1" applyFill="1" applyBorder="1" applyAlignment="1">
      <alignment horizontal="right" vertical="center"/>
    </xf>
    <xf numFmtId="43" fontId="67" fillId="0" borderId="0" xfId="75" applyFont="1" applyAlignment="1">
      <alignment vertical="center"/>
    </xf>
    <xf numFmtId="172" fontId="67" fillId="0" borderId="0" xfId="0" applyNumberFormat="1" applyFont="1" applyAlignment="1">
      <alignment vertical="center"/>
    </xf>
    <xf numFmtId="3" fontId="31" fillId="2" borderId="12" xfId="0" applyNumberFormat="1" applyFont="1" applyFill="1" applyBorder="1" applyAlignment="1">
      <alignment horizontal="right" vertical="center"/>
    </xf>
    <xf numFmtId="3" fontId="32" fillId="38" borderId="12" xfId="0" applyNumberFormat="1" applyFont="1" applyFill="1" applyBorder="1" applyAlignment="1">
      <alignment horizontal="right" vertical="center"/>
    </xf>
    <xf numFmtId="173" fontId="55" fillId="2" borderId="11" xfId="65" applyNumberFormat="1" applyFont="1" applyFill="1" applyBorder="1" applyAlignment="1">
      <alignment horizontal="center" vertical="center"/>
    </xf>
    <xf numFmtId="173" fontId="32" fillId="36" borderId="11" xfId="70" applyNumberFormat="1" applyFont="1" applyFill="1" applyBorder="1" applyAlignment="1">
      <alignment horizontal="center" vertical="center"/>
    </xf>
    <xf numFmtId="3" fontId="27" fillId="0" borderId="0" xfId="64" applyNumberFormat="1" applyFont="1" applyAlignment="1" applyProtection="1"/>
    <xf numFmtId="174" fontId="35" fillId="0" borderId="0" xfId="75" applyNumberFormat="1" applyFont="1" applyAlignment="1">
      <alignment vertical="center"/>
    </xf>
    <xf numFmtId="3" fontId="31" fillId="2" borderId="11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2" fillId="38" borderId="11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left" vertical="center" wrapText="1"/>
    </xf>
    <xf numFmtId="0" fontId="55" fillId="2" borderId="11" xfId="73" applyFont="1" applyFill="1" applyBorder="1" applyAlignment="1">
      <alignment vertical="center" wrapText="1"/>
    </xf>
    <xf numFmtId="0" fontId="58" fillId="38" borderId="11" xfId="0" applyFont="1" applyFill="1" applyBorder="1" applyAlignment="1">
      <alignment horizontal="center" vertical="center" wrapText="1"/>
    </xf>
    <xf numFmtId="3" fontId="32" fillId="38" borderId="11" xfId="0" applyNumberFormat="1" applyFont="1" applyFill="1" applyBorder="1" applyAlignment="1">
      <alignment horizontal="right" vertical="center"/>
    </xf>
    <xf numFmtId="0" fontId="31" fillId="2" borderId="11" xfId="0" applyFont="1" applyFill="1" applyBorder="1" applyAlignment="1">
      <alignment horizontal="left" vertical="center" wrapText="1"/>
    </xf>
    <xf numFmtId="0" fontId="32" fillId="38" borderId="11" xfId="0" applyFont="1" applyFill="1" applyBorder="1" applyAlignment="1">
      <alignment horizontal="center" vertical="center" wrapText="1"/>
    </xf>
    <xf numFmtId="3" fontId="31" fillId="0" borderId="0" xfId="0" applyNumberFormat="1" applyFont="1" applyFill="1" applyAlignment="1">
      <alignment vertical="center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1" xfId="0" applyNumberFormat="1" applyFont="1" applyFill="1" applyBorder="1" applyAlignment="1">
      <alignment horizontal="center" vertical="center"/>
    </xf>
    <xf numFmtId="0" fontId="58" fillId="38" borderId="11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6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5" builtinId="3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 4 2" xfId="74" xr:uid="{00000000-0005-0000-0000-00002F000000}"/>
    <cellStyle name="Normal 21" xfId="58" xr:uid="{00000000-0005-0000-0000-000030000000}"/>
    <cellStyle name="Normal 3" xfId="6" xr:uid="{00000000-0005-0000-0000-000031000000}"/>
    <cellStyle name="Normal 3 2" xfId="59" xr:uid="{00000000-0005-0000-0000-000032000000}"/>
    <cellStyle name="Normal 3 2 2" xfId="8" xr:uid="{00000000-0005-0000-0000-000033000000}"/>
    <cellStyle name="Normal 3 3" xfId="66" xr:uid="{00000000-0005-0000-0000-000034000000}"/>
    <cellStyle name="Normal 4" xfId="7" xr:uid="{00000000-0005-0000-0000-000035000000}"/>
    <cellStyle name="Normal 4 2" xfId="60" xr:uid="{00000000-0005-0000-0000-000036000000}"/>
    <cellStyle name="Normal 4 3" xfId="72" xr:uid="{00000000-0005-0000-0000-000037000000}"/>
    <cellStyle name="Normal 5" xfId="1" xr:uid="{00000000-0005-0000-0000-000038000000}"/>
    <cellStyle name="Normal 6" xfId="50" xr:uid="{00000000-0005-0000-0000-000039000000}"/>
    <cellStyle name="Normal 7" xfId="52" xr:uid="{00000000-0005-0000-0000-00003A000000}"/>
    <cellStyle name="Normal_bilanca_godine" xfId="73" xr:uid="{00000000-0005-0000-0000-00003B000000}"/>
    <cellStyle name="Normal_novozami1" xfId="3" xr:uid="{00000000-0005-0000-0000-00003C000000}"/>
    <cellStyle name="Normal_Pokazatelji banke 30.09.2001" xfId="68" xr:uid="{00000000-0005-0000-0000-00003D000000}"/>
    <cellStyle name="Normal_Sheet1" xfId="69" xr:uid="{00000000-0005-0000-0000-00003E000000}"/>
    <cellStyle name="Note" xfId="23" builtinId="10" customBuiltin="1"/>
    <cellStyle name="Obično_ik" xfId="61" xr:uid="{00000000-0005-0000-0000-000040000000}"/>
    <cellStyle name="Output" xfId="18" builtinId="21" customBuiltin="1"/>
    <cellStyle name="Percent" xfId="65" builtinId="5"/>
    <cellStyle name="Percent 2" xfId="4" xr:uid="{00000000-0005-0000-0000-000043000000}"/>
    <cellStyle name="Percent 2 2 2" xfId="70" xr:uid="{00000000-0005-0000-0000-000044000000}"/>
    <cellStyle name="Percent 3" xfId="62" xr:uid="{00000000-0005-0000-0000-000045000000}"/>
    <cellStyle name="Style 1" xfId="63" xr:uid="{00000000-0005-0000-0000-000046000000}"/>
    <cellStyle name="Style 1 2 2" xfId="71" xr:uid="{00000000-0005-0000-0000-000047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tabSelected="1" workbookViewId="0">
      <selection activeCell="D19" sqref="D19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60"/>
    </row>
    <row r="8" spans="1:1" ht="15.75" customHeight="1" x14ac:dyDescent="0.25">
      <c r="A8" s="61"/>
    </row>
    <row r="9" spans="1:1" ht="15.75" customHeight="1" x14ac:dyDescent="0.25">
      <c r="A9" s="60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111</v>
      </c>
    </row>
    <row r="18" spans="1:1" x14ac:dyDescent="0.25">
      <c r="A18" s="9" t="s">
        <v>103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102</v>
      </c>
    </row>
    <row r="23" spans="1:1" x14ac:dyDescent="0.25">
      <c r="A23" s="11" t="s">
        <v>109</v>
      </c>
    </row>
    <row r="26" spans="1:1" x14ac:dyDescent="0.25">
      <c r="A26" s="84" t="s">
        <v>104</v>
      </c>
    </row>
    <row r="27" spans="1:1" x14ac:dyDescent="0.25">
      <c r="A27" s="85" t="s">
        <v>105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/>
  </sheetViews>
  <sheetFormatPr defaultColWidth="9.140625" defaultRowHeight="12.75" x14ac:dyDescent="0.2"/>
  <cols>
    <col min="1" max="1" width="6.42578125" style="73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53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74" t="s">
        <v>54</v>
      </c>
      <c r="B5" s="47" t="s">
        <v>68</v>
      </c>
    </row>
    <row r="6" spans="1:2" s="3" customFormat="1" x14ac:dyDescent="0.2">
      <c r="A6" s="74" t="s">
        <v>55</v>
      </c>
      <c r="B6" s="13" t="s">
        <v>60</v>
      </c>
    </row>
    <row r="7" spans="1:2" s="4" customFormat="1" x14ac:dyDescent="0.2">
      <c r="A7" s="74" t="s">
        <v>62</v>
      </c>
      <c r="B7" s="32" t="s">
        <v>59</v>
      </c>
    </row>
    <row r="8" spans="1:2" s="4" customFormat="1" ht="25.5" x14ac:dyDescent="0.2">
      <c r="A8" s="74" t="s">
        <v>55</v>
      </c>
      <c r="B8" s="13" t="s">
        <v>58</v>
      </c>
    </row>
    <row r="9" spans="1:2" x14ac:dyDescent="0.2">
      <c r="A9" s="74" t="s">
        <v>56</v>
      </c>
      <c r="B9" s="55" t="s">
        <v>83</v>
      </c>
    </row>
    <row r="10" spans="1:2" x14ac:dyDescent="0.2">
      <c r="A10" s="74" t="s">
        <v>57</v>
      </c>
      <c r="B10" s="55" t="s">
        <v>64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C28" sqref="C28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54</v>
      </c>
    </row>
    <row r="2" spans="1:12" s="17" customFormat="1" ht="15" x14ac:dyDescent="0.25">
      <c r="B2" s="58" t="s">
        <v>67</v>
      </c>
      <c r="C2" s="59"/>
      <c r="D2" s="18"/>
    </row>
    <row r="3" spans="1:12" x14ac:dyDescent="0.25">
      <c r="B3" s="51"/>
      <c r="C3" s="52"/>
      <c r="D3" s="34"/>
      <c r="E3" s="33"/>
      <c r="F3" s="33"/>
      <c r="G3" s="33"/>
      <c r="H3" s="33"/>
      <c r="I3" s="33"/>
      <c r="J3" s="33"/>
      <c r="K3" s="33"/>
      <c r="L3" s="33"/>
    </row>
    <row r="4" spans="1:12" s="15" customFormat="1" x14ac:dyDescent="0.25">
      <c r="B4" s="20"/>
      <c r="C4" s="21" t="s">
        <v>65</v>
      </c>
      <c r="D4" s="53"/>
      <c r="E4" s="54"/>
      <c r="F4" s="54"/>
      <c r="G4" s="54"/>
      <c r="H4" s="54"/>
      <c r="I4" s="54"/>
      <c r="J4" s="54"/>
      <c r="K4" s="54"/>
      <c r="L4" s="54"/>
    </row>
    <row r="5" spans="1:12" x14ac:dyDescent="0.25">
      <c r="B5" s="63" t="s">
        <v>13</v>
      </c>
      <c r="C5" s="64" t="s">
        <v>0</v>
      </c>
      <c r="D5" s="34"/>
      <c r="E5" s="33"/>
      <c r="F5" s="33"/>
      <c r="G5" s="33"/>
      <c r="H5" s="33"/>
      <c r="I5" s="33"/>
      <c r="J5" s="33"/>
      <c r="K5" s="33"/>
      <c r="L5" s="33"/>
    </row>
    <row r="6" spans="1:12" x14ac:dyDescent="0.25">
      <c r="B6" s="63" t="s">
        <v>12</v>
      </c>
      <c r="C6" s="64" t="s">
        <v>15</v>
      </c>
      <c r="D6" s="34"/>
      <c r="E6" s="33"/>
      <c r="F6" s="33"/>
      <c r="G6" s="33"/>
      <c r="H6" s="33"/>
      <c r="I6" s="33"/>
      <c r="J6" s="33"/>
      <c r="K6" s="33"/>
      <c r="L6" s="33"/>
    </row>
    <row r="7" spans="1:12" x14ac:dyDescent="0.25">
      <c r="B7" s="63" t="s">
        <v>11</v>
      </c>
      <c r="C7" s="64" t="s">
        <v>110</v>
      </c>
      <c r="D7" s="34"/>
      <c r="E7" s="33"/>
      <c r="F7" s="33"/>
      <c r="G7" s="33"/>
      <c r="H7" s="33"/>
      <c r="I7" s="33"/>
      <c r="J7" s="33"/>
      <c r="K7" s="33"/>
      <c r="L7" s="33"/>
    </row>
    <row r="8" spans="1:12" x14ac:dyDescent="0.25">
      <c r="B8" s="63" t="s">
        <v>10</v>
      </c>
      <c r="C8" s="64" t="s">
        <v>2</v>
      </c>
      <c r="D8" s="34"/>
      <c r="E8" s="33"/>
      <c r="F8" s="33"/>
      <c r="G8" s="33"/>
      <c r="H8" s="33"/>
      <c r="I8" s="33"/>
      <c r="J8" s="33"/>
      <c r="K8" s="33"/>
      <c r="L8" s="33"/>
    </row>
    <row r="9" spans="1:12" x14ac:dyDescent="0.25">
      <c r="B9" s="63" t="s">
        <v>9</v>
      </c>
      <c r="C9" s="64" t="s">
        <v>1</v>
      </c>
      <c r="D9" s="34"/>
      <c r="E9" s="33"/>
      <c r="F9" s="33"/>
      <c r="G9" s="33"/>
      <c r="H9" s="33"/>
      <c r="I9" s="33"/>
      <c r="J9" s="33"/>
      <c r="K9" s="33"/>
      <c r="L9" s="33"/>
    </row>
    <row r="10" spans="1:12" x14ac:dyDescent="0.25">
      <c r="B10" s="22"/>
      <c r="C10" s="21" t="s">
        <v>66</v>
      </c>
      <c r="D10" s="34"/>
      <c r="E10" s="33"/>
      <c r="F10" s="33"/>
      <c r="G10" s="33"/>
      <c r="H10" s="33"/>
      <c r="I10" s="33"/>
      <c r="J10" s="33"/>
      <c r="K10" s="33"/>
      <c r="L10" s="33"/>
    </row>
    <row r="11" spans="1:12" x14ac:dyDescent="0.25">
      <c r="B11" s="63" t="s">
        <v>13</v>
      </c>
      <c r="C11" s="64" t="s">
        <v>4</v>
      </c>
      <c r="D11" s="34"/>
      <c r="E11" s="33"/>
      <c r="F11" s="33"/>
      <c r="G11" s="33"/>
      <c r="H11" s="33"/>
      <c r="I11" s="33"/>
      <c r="J11" s="33"/>
      <c r="K11" s="33"/>
      <c r="L11" s="33"/>
    </row>
    <row r="12" spans="1:12" x14ac:dyDescent="0.25">
      <c r="B12" s="63" t="s">
        <v>12</v>
      </c>
      <c r="C12" s="64" t="s">
        <v>14</v>
      </c>
      <c r="D12" s="34"/>
      <c r="E12" s="33"/>
      <c r="F12" s="33"/>
      <c r="G12" s="33"/>
      <c r="H12" s="33"/>
      <c r="I12" s="33"/>
      <c r="J12" s="33"/>
      <c r="K12" s="33"/>
      <c r="L12" s="33"/>
    </row>
    <row r="13" spans="1:12" x14ac:dyDescent="0.25">
      <c r="B13" s="63" t="s">
        <v>11</v>
      </c>
      <c r="C13" s="64" t="s">
        <v>108</v>
      </c>
      <c r="D13" s="34"/>
      <c r="E13" s="33"/>
      <c r="F13" s="33"/>
      <c r="G13" s="33"/>
      <c r="H13" s="33"/>
      <c r="I13" s="33"/>
      <c r="J13" s="33"/>
      <c r="K13" s="33"/>
      <c r="L13" s="33"/>
    </row>
    <row r="14" spans="1:12" x14ac:dyDescent="0.25">
      <c r="B14" s="63" t="s">
        <v>10</v>
      </c>
      <c r="C14" s="64" t="s">
        <v>3</v>
      </c>
      <c r="D14" s="34"/>
      <c r="E14" s="33"/>
      <c r="F14" s="33"/>
      <c r="G14" s="33"/>
      <c r="H14" s="33"/>
      <c r="I14" s="33"/>
      <c r="J14" s="33"/>
      <c r="K14" s="33"/>
      <c r="L14" s="33"/>
    </row>
    <row r="15" spans="1:12" x14ac:dyDescent="0.25">
      <c r="B15" s="34"/>
      <c r="C15" s="54"/>
      <c r="D15" s="34"/>
      <c r="E15" s="33"/>
      <c r="F15" s="33"/>
      <c r="G15" s="33"/>
      <c r="H15" s="33"/>
      <c r="I15" s="33"/>
      <c r="J15" s="33"/>
      <c r="K15" s="33"/>
      <c r="L15" s="33"/>
    </row>
    <row r="16" spans="1:12" x14ac:dyDescent="0.25">
      <c r="B16" s="56"/>
      <c r="C16" s="57"/>
      <c r="D16" s="34"/>
      <c r="E16" s="33"/>
      <c r="F16" s="33"/>
      <c r="G16" s="33"/>
      <c r="H16" s="33"/>
      <c r="I16" s="33"/>
      <c r="J16" s="33"/>
      <c r="K16" s="33"/>
      <c r="L16" s="33"/>
    </row>
    <row r="17" spans="2:12" ht="13.9" customHeight="1" x14ac:dyDescent="0.2">
      <c r="B17" s="7" t="s">
        <v>5</v>
      </c>
      <c r="C17" s="1"/>
      <c r="D17" s="34"/>
      <c r="E17" s="33"/>
      <c r="F17" s="33"/>
      <c r="G17" s="33"/>
      <c r="H17" s="33"/>
      <c r="I17" s="33"/>
      <c r="J17" s="33"/>
      <c r="K17" s="33"/>
      <c r="L17" s="33"/>
    </row>
    <row r="18" spans="2:12" x14ac:dyDescent="0.25">
      <c r="B18" s="34"/>
      <c r="C18" s="54"/>
      <c r="D18" s="34"/>
      <c r="E18" s="33"/>
      <c r="F18" s="33"/>
      <c r="G18" s="33"/>
      <c r="H18" s="33"/>
      <c r="I18" s="33"/>
      <c r="J18" s="33"/>
      <c r="K18" s="33"/>
      <c r="L18" s="33"/>
    </row>
    <row r="19" spans="2:12" x14ac:dyDescent="0.25">
      <c r="B19" s="34"/>
      <c r="C19" s="54"/>
      <c r="D19" s="34"/>
      <c r="E19" s="33"/>
      <c r="F19" s="33"/>
      <c r="G19" s="33"/>
      <c r="H19" s="33"/>
      <c r="I19" s="33"/>
      <c r="J19" s="33"/>
      <c r="K19" s="33"/>
      <c r="L19" s="33"/>
    </row>
    <row r="20" spans="2:12" ht="15.6" customHeight="1" x14ac:dyDescent="0.25">
      <c r="B20" s="34"/>
      <c r="C20" s="54"/>
      <c r="D20" s="34"/>
      <c r="E20" s="33"/>
      <c r="F20" s="33"/>
      <c r="G20" s="33"/>
      <c r="H20" s="33"/>
      <c r="I20" s="33"/>
      <c r="J20" s="33"/>
      <c r="K20" s="33"/>
      <c r="L20" s="33"/>
    </row>
    <row r="21" spans="2:12" x14ac:dyDescent="0.25">
      <c r="B21" s="34"/>
      <c r="C21" s="54"/>
      <c r="D21" s="34"/>
      <c r="E21" s="33"/>
      <c r="F21" s="33"/>
      <c r="G21" s="33"/>
      <c r="H21" s="33"/>
      <c r="I21" s="33"/>
      <c r="J21" s="33"/>
      <c r="K21" s="33"/>
      <c r="L21" s="33"/>
    </row>
    <row r="22" spans="2:12" s="19" customFormat="1" ht="27" customHeight="1" x14ac:dyDescent="0.25">
      <c r="B22" s="34"/>
      <c r="C22" s="54"/>
      <c r="D22" s="34"/>
      <c r="E22" s="33"/>
      <c r="F22" s="33"/>
      <c r="G22" s="33"/>
      <c r="H22" s="33"/>
      <c r="I22" s="33"/>
      <c r="J22" s="33"/>
      <c r="K22" s="33"/>
      <c r="L22" s="33"/>
    </row>
    <row r="23" spans="2:12" x14ac:dyDescent="0.25">
      <c r="B23" s="34"/>
      <c r="C23" s="54"/>
      <c r="D23" s="34"/>
      <c r="E23" s="33"/>
      <c r="F23" s="33"/>
      <c r="G23" s="33"/>
      <c r="H23" s="33"/>
      <c r="I23" s="33"/>
      <c r="J23" s="33"/>
      <c r="K23" s="33"/>
      <c r="L23" s="33"/>
    </row>
    <row r="24" spans="2:12" x14ac:dyDescent="0.25">
      <c r="B24" s="34"/>
      <c r="C24" s="54"/>
      <c r="D24" s="34"/>
      <c r="E24" s="33"/>
      <c r="F24" s="33"/>
      <c r="G24" s="33"/>
      <c r="H24" s="33"/>
      <c r="I24" s="33"/>
      <c r="J24" s="33"/>
      <c r="K24" s="33"/>
      <c r="L24" s="33"/>
    </row>
    <row r="25" spans="2:12" x14ac:dyDescent="0.25">
      <c r="B25" s="34"/>
      <c r="C25" s="54"/>
      <c r="D25" s="34"/>
      <c r="E25" s="33"/>
      <c r="F25" s="33"/>
      <c r="G25" s="33"/>
      <c r="H25" s="33"/>
      <c r="I25" s="33"/>
      <c r="J25" s="33"/>
      <c r="K25" s="33"/>
      <c r="L25" s="33"/>
    </row>
    <row r="26" spans="2:12" x14ac:dyDescent="0.25">
      <c r="B26" s="34"/>
      <c r="C26" s="54"/>
      <c r="D26" s="34"/>
      <c r="E26" s="33"/>
      <c r="F26" s="33"/>
      <c r="G26" s="33"/>
      <c r="H26" s="33"/>
      <c r="I26" s="33"/>
      <c r="J26" s="33"/>
      <c r="K26" s="33"/>
      <c r="L26" s="33"/>
    </row>
    <row r="27" spans="2:12" x14ac:dyDescent="0.25">
      <c r="B27" s="34"/>
      <c r="C27" s="54"/>
      <c r="D27" s="34"/>
      <c r="E27" s="33"/>
      <c r="F27" s="33"/>
      <c r="G27" s="33"/>
      <c r="H27" s="33"/>
      <c r="I27" s="33"/>
      <c r="J27" s="33"/>
      <c r="K27" s="33"/>
      <c r="L27" s="33"/>
    </row>
    <row r="28" spans="2:12" ht="28.5" customHeight="1" x14ac:dyDescent="0.25">
      <c r="B28" s="34"/>
      <c r="C28" s="54"/>
      <c r="D28" s="34"/>
      <c r="E28" s="33"/>
      <c r="F28" s="33"/>
      <c r="G28" s="33"/>
      <c r="H28" s="33"/>
      <c r="I28" s="33"/>
      <c r="J28" s="33"/>
      <c r="K28" s="33"/>
      <c r="L28" s="33"/>
    </row>
    <row r="29" spans="2:12" x14ac:dyDescent="0.25">
      <c r="B29" s="34"/>
      <c r="C29" s="54"/>
      <c r="D29" s="34"/>
      <c r="E29" s="33"/>
      <c r="F29" s="33"/>
      <c r="G29" s="33"/>
      <c r="H29" s="33"/>
      <c r="I29" s="33"/>
      <c r="J29" s="33"/>
      <c r="K29" s="33"/>
      <c r="L29" s="33"/>
    </row>
    <row r="30" spans="2:12" x14ac:dyDescent="0.25">
      <c r="B30" s="34"/>
      <c r="C30" s="54"/>
      <c r="D30" s="34"/>
      <c r="E30" s="33"/>
      <c r="F30" s="33"/>
      <c r="G30" s="33"/>
      <c r="H30" s="33"/>
      <c r="I30" s="33"/>
      <c r="J30" s="33"/>
      <c r="K30" s="33"/>
      <c r="L30" s="33"/>
    </row>
    <row r="31" spans="2:12" x14ac:dyDescent="0.25">
      <c r="B31" s="34"/>
      <c r="C31" s="54"/>
      <c r="D31" s="34"/>
      <c r="E31" s="33"/>
      <c r="F31" s="33"/>
      <c r="G31" s="33"/>
      <c r="H31" s="33"/>
      <c r="I31" s="33"/>
      <c r="J31" s="33"/>
      <c r="K31" s="33"/>
      <c r="L31" s="33"/>
    </row>
    <row r="32" spans="2:12" x14ac:dyDescent="0.25">
      <c r="B32" s="34"/>
      <c r="C32" s="54"/>
      <c r="D32" s="34"/>
      <c r="E32" s="33"/>
      <c r="F32" s="33"/>
      <c r="G32" s="33"/>
      <c r="H32" s="33"/>
      <c r="I32" s="33"/>
      <c r="J32" s="33"/>
      <c r="K32" s="33"/>
      <c r="L32" s="33"/>
    </row>
    <row r="33" spans="2:12" x14ac:dyDescent="0.25">
      <c r="B33" s="34"/>
      <c r="C33" s="54"/>
      <c r="D33" s="34"/>
      <c r="E33" s="33"/>
      <c r="F33" s="33"/>
      <c r="G33" s="33"/>
      <c r="H33" s="33"/>
      <c r="I33" s="33"/>
      <c r="J33" s="33"/>
      <c r="K33" s="33"/>
      <c r="L33" s="33"/>
    </row>
    <row r="34" spans="2:12" x14ac:dyDescent="0.25">
      <c r="B34" s="34"/>
      <c r="C34" s="54"/>
      <c r="D34" s="34"/>
      <c r="E34" s="33"/>
      <c r="F34" s="33"/>
      <c r="G34" s="33"/>
      <c r="H34" s="33"/>
      <c r="I34" s="33"/>
      <c r="J34" s="33"/>
      <c r="K34" s="33"/>
      <c r="L34" s="33"/>
    </row>
    <row r="35" spans="2:12" x14ac:dyDescent="0.25">
      <c r="B35" s="34"/>
      <c r="C35" s="54"/>
      <c r="D35" s="34"/>
      <c r="E35" s="33"/>
      <c r="F35" s="33"/>
      <c r="G35" s="33"/>
      <c r="H35" s="33"/>
      <c r="I35" s="33"/>
      <c r="J35" s="33"/>
      <c r="K35" s="33"/>
      <c r="L35" s="33"/>
    </row>
    <row r="36" spans="2:12" x14ac:dyDescent="0.25">
      <c r="B36" s="34"/>
      <c r="C36" s="54"/>
      <c r="D36" s="34"/>
      <c r="E36" s="33"/>
      <c r="F36" s="33"/>
      <c r="G36" s="33"/>
      <c r="H36" s="33"/>
      <c r="I36" s="33"/>
      <c r="J36" s="33"/>
      <c r="K36" s="33"/>
      <c r="L36" s="33"/>
    </row>
    <row r="37" spans="2:12" x14ac:dyDescent="0.25">
      <c r="B37" s="34"/>
      <c r="C37" s="54"/>
      <c r="D37" s="34"/>
      <c r="E37" s="33"/>
      <c r="F37" s="33"/>
      <c r="G37" s="33"/>
      <c r="H37" s="33"/>
      <c r="I37" s="33"/>
      <c r="J37" s="33"/>
      <c r="K37" s="33"/>
      <c r="L37" s="33"/>
    </row>
    <row r="38" spans="2:12" x14ac:dyDescent="0.25">
      <c r="B38" s="34"/>
      <c r="C38" s="54"/>
      <c r="D38" s="34"/>
      <c r="E38" s="33"/>
      <c r="F38" s="33"/>
      <c r="G38" s="33"/>
      <c r="H38" s="33"/>
      <c r="I38" s="33"/>
      <c r="J38" s="33"/>
      <c r="K38" s="33"/>
      <c r="L38" s="33"/>
    </row>
    <row r="39" spans="2:12" x14ac:dyDescent="0.25">
      <c r="B39" s="34"/>
      <c r="C39" s="54"/>
      <c r="D39" s="34"/>
      <c r="E39" s="33"/>
      <c r="F39" s="33"/>
      <c r="G39" s="33"/>
      <c r="H39" s="33"/>
      <c r="I39" s="33"/>
      <c r="J39" s="33"/>
      <c r="K39" s="33"/>
      <c r="L39" s="33"/>
    </row>
    <row r="40" spans="2:12" x14ac:dyDescent="0.25">
      <c r="B40" s="34"/>
      <c r="C40" s="54"/>
      <c r="D40" s="34"/>
      <c r="E40" s="33"/>
      <c r="F40" s="33"/>
      <c r="G40" s="33"/>
      <c r="H40" s="33"/>
      <c r="I40" s="33"/>
      <c r="J40" s="33"/>
      <c r="K40" s="33"/>
      <c r="L40" s="33"/>
    </row>
    <row r="41" spans="2:12" x14ac:dyDescent="0.25">
      <c r="B41" s="34"/>
      <c r="C41" s="54"/>
      <c r="D41" s="34"/>
      <c r="E41" s="33"/>
      <c r="F41" s="33"/>
      <c r="G41" s="33"/>
      <c r="H41" s="33"/>
      <c r="I41" s="33"/>
      <c r="J41" s="33"/>
      <c r="K41" s="33"/>
      <c r="L41" s="33"/>
    </row>
    <row r="42" spans="2:12" x14ac:dyDescent="0.25">
      <c r="B42" s="34"/>
      <c r="C42" s="54"/>
      <c r="D42" s="34"/>
      <c r="E42" s="33"/>
      <c r="F42" s="33"/>
      <c r="G42" s="33"/>
      <c r="H42" s="33"/>
      <c r="I42" s="33"/>
      <c r="J42" s="33"/>
      <c r="K42" s="33"/>
      <c r="L42" s="33"/>
    </row>
    <row r="43" spans="2:12" x14ac:dyDescent="0.25">
      <c r="B43" s="34"/>
      <c r="C43" s="54"/>
      <c r="D43" s="34"/>
      <c r="E43" s="33"/>
      <c r="F43" s="33"/>
      <c r="G43" s="33"/>
      <c r="H43" s="33"/>
      <c r="I43" s="33"/>
      <c r="J43" s="33"/>
      <c r="K43" s="33"/>
      <c r="L43" s="33"/>
    </row>
    <row r="44" spans="2:12" x14ac:dyDescent="0.25">
      <c r="B44" s="34"/>
      <c r="C44" s="54"/>
      <c r="D44" s="34"/>
      <c r="E44" s="33"/>
      <c r="F44" s="33"/>
      <c r="G44" s="33"/>
      <c r="H44" s="33"/>
      <c r="I44" s="33"/>
      <c r="J44" s="33"/>
      <c r="K44" s="33"/>
      <c r="L44" s="33"/>
    </row>
    <row r="45" spans="2:12" x14ac:dyDescent="0.25">
      <c r="B45" s="34"/>
      <c r="C45" s="54"/>
      <c r="D45" s="34"/>
      <c r="E45" s="33"/>
      <c r="F45" s="33"/>
      <c r="G45" s="33"/>
      <c r="H45" s="33"/>
      <c r="I45" s="33"/>
      <c r="J45" s="33"/>
      <c r="K45" s="33"/>
      <c r="L45" s="33"/>
    </row>
    <row r="46" spans="2:12" x14ac:dyDescent="0.25">
      <c r="B46" s="34"/>
      <c r="C46" s="54"/>
      <c r="D46" s="34"/>
      <c r="E46" s="33"/>
      <c r="F46" s="33"/>
      <c r="G46" s="33"/>
      <c r="H46" s="33"/>
      <c r="I46" s="33"/>
      <c r="J46" s="33"/>
      <c r="K46" s="33"/>
      <c r="L46" s="33"/>
    </row>
    <row r="47" spans="2:12" x14ac:dyDescent="0.25">
      <c r="B47" s="34"/>
      <c r="C47" s="54"/>
      <c r="D47" s="34"/>
      <c r="E47" s="33"/>
      <c r="F47" s="33"/>
      <c r="G47" s="33"/>
      <c r="H47" s="33"/>
      <c r="I47" s="33"/>
      <c r="J47" s="33"/>
      <c r="K47" s="33"/>
      <c r="L47" s="33"/>
    </row>
    <row r="48" spans="2:12" x14ac:dyDescent="0.25">
      <c r="B48" s="34"/>
      <c r="C48" s="54"/>
      <c r="D48" s="34"/>
      <c r="E48" s="33"/>
      <c r="F48" s="33"/>
      <c r="G48" s="33"/>
      <c r="H48" s="33"/>
      <c r="I48" s="33"/>
      <c r="J48" s="33"/>
      <c r="K48" s="33"/>
      <c r="L48" s="33"/>
    </row>
    <row r="49" spans="2:12" x14ac:dyDescent="0.25">
      <c r="B49" s="34"/>
      <c r="C49" s="54"/>
      <c r="D49" s="34"/>
      <c r="E49" s="33"/>
      <c r="F49" s="33"/>
      <c r="G49" s="33"/>
      <c r="H49" s="33"/>
      <c r="I49" s="33"/>
      <c r="J49" s="33"/>
      <c r="K49" s="33"/>
      <c r="L49" s="33"/>
    </row>
    <row r="50" spans="2:12" x14ac:dyDescent="0.25">
      <c r="B50" s="34"/>
      <c r="C50" s="54"/>
      <c r="D50" s="34"/>
      <c r="E50" s="33"/>
      <c r="F50" s="33"/>
      <c r="G50" s="33"/>
      <c r="H50" s="33"/>
      <c r="I50" s="33"/>
      <c r="J50" s="33"/>
      <c r="K50" s="33"/>
      <c r="L50" s="33"/>
    </row>
    <row r="51" spans="2:12" x14ac:dyDescent="0.25">
      <c r="B51" s="34"/>
      <c r="C51" s="54"/>
      <c r="D51" s="34"/>
      <c r="E51" s="33"/>
      <c r="F51" s="33"/>
      <c r="G51" s="33"/>
      <c r="H51" s="33"/>
      <c r="I51" s="33"/>
      <c r="J51" s="33"/>
      <c r="K51" s="33"/>
      <c r="L51" s="33"/>
    </row>
    <row r="52" spans="2:12" x14ac:dyDescent="0.25">
      <c r="B52" s="34"/>
      <c r="C52" s="54"/>
      <c r="D52" s="34"/>
      <c r="E52" s="33"/>
      <c r="F52" s="33"/>
      <c r="G52" s="33"/>
      <c r="H52" s="33"/>
      <c r="I52" s="33"/>
      <c r="J52" s="33"/>
      <c r="K52" s="33"/>
      <c r="L52" s="33"/>
    </row>
    <row r="53" spans="2:12" x14ac:dyDescent="0.25">
      <c r="B53" s="34"/>
      <c r="C53" s="54"/>
      <c r="D53" s="34"/>
      <c r="E53" s="33"/>
      <c r="F53" s="33"/>
      <c r="G53" s="33"/>
      <c r="H53" s="33"/>
      <c r="I53" s="33"/>
      <c r="J53" s="33"/>
      <c r="K53" s="33"/>
      <c r="L53" s="33"/>
    </row>
    <row r="54" spans="2:12" x14ac:dyDescent="0.25">
      <c r="B54" s="34"/>
      <c r="C54" s="54"/>
      <c r="D54" s="34"/>
      <c r="E54" s="33"/>
      <c r="F54" s="33"/>
      <c r="G54" s="33"/>
      <c r="H54" s="33"/>
      <c r="I54" s="33"/>
      <c r="J54" s="33"/>
      <c r="K54" s="33"/>
      <c r="L54" s="33"/>
    </row>
    <row r="55" spans="2:12" x14ac:dyDescent="0.25">
      <c r="B55" s="34"/>
      <c r="C55" s="54"/>
      <c r="D55" s="34"/>
      <c r="E55" s="33"/>
      <c r="F55" s="33"/>
      <c r="G55" s="33"/>
      <c r="H55" s="33"/>
      <c r="I55" s="33"/>
      <c r="J55" s="33"/>
      <c r="K55" s="33"/>
      <c r="L55" s="33"/>
    </row>
    <row r="56" spans="2:12" x14ac:dyDescent="0.25">
      <c r="B56" s="34"/>
      <c r="C56" s="54"/>
      <c r="D56" s="34"/>
      <c r="E56" s="33"/>
      <c r="F56" s="33"/>
      <c r="G56" s="33"/>
      <c r="H56" s="33"/>
      <c r="I56" s="33"/>
      <c r="J56" s="33"/>
      <c r="K56" s="33"/>
      <c r="L56" s="33"/>
    </row>
    <row r="57" spans="2:12" x14ac:dyDescent="0.25">
      <c r="B57" s="34"/>
      <c r="C57" s="54"/>
      <c r="D57" s="34"/>
      <c r="E57" s="33"/>
      <c r="F57" s="33"/>
      <c r="G57" s="33"/>
      <c r="H57" s="33"/>
      <c r="I57" s="33"/>
      <c r="J57" s="33"/>
      <c r="K57" s="33"/>
      <c r="L57" s="33"/>
    </row>
    <row r="58" spans="2:12" x14ac:dyDescent="0.25">
      <c r="B58" s="34"/>
      <c r="C58" s="54"/>
      <c r="D58" s="34"/>
      <c r="E58" s="33"/>
      <c r="F58" s="33"/>
      <c r="G58" s="33"/>
      <c r="H58" s="33"/>
      <c r="I58" s="33"/>
      <c r="J58" s="33"/>
      <c r="K58" s="33"/>
      <c r="L58" s="33"/>
    </row>
    <row r="59" spans="2:12" x14ac:dyDescent="0.25">
      <c r="B59" s="34"/>
      <c r="C59" s="54"/>
      <c r="D59" s="34"/>
      <c r="E59" s="33"/>
      <c r="F59" s="33"/>
      <c r="G59" s="33"/>
      <c r="H59" s="33"/>
      <c r="I59" s="33"/>
      <c r="J59" s="33"/>
      <c r="K59" s="33"/>
      <c r="L59" s="33"/>
    </row>
    <row r="60" spans="2:12" x14ac:dyDescent="0.25">
      <c r="B60" s="34"/>
      <c r="C60" s="54"/>
      <c r="D60" s="34"/>
      <c r="E60" s="33"/>
      <c r="F60" s="33"/>
      <c r="G60" s="33"/>
      <c r="H60" s="33"/>
      <c r="I60" s="33"/>
      <c r="J60" s="33"/>
      <c r="K60" s="33"/>
      <c r="L60" s="33"/>
    </row>
    <row r="61" spans="2:12" x14ac:dyDescent="0.25">
      <c r="B61" s="34"/>
      <c r="C61" s="54"/>
      <c r="D61" s="34"/>
      <c r="E61" s="33"/>
      <c r="F61" s="33"/>
      <c r="G61" s="33"/>
      <c r="H61" s="33"/>
      <c r="I61" s="33"/>
      <c r="J61" s="33"/>
      <c r="K61" s="33"/>
      <c r="L61" s="33"/>
    </row>
    <row r="62" spans="2:12" x14ac:dyDescent="0.25">
      <c r="B62" s="34"/>
      <c r="C62" s="54"/>
      <c r="D62" s="34"/>
      <c r="E62" s="33"/>
      <c r="F62" s="33"/>
      <c r="G62" s="33"/>
      <c r="H62" s="33"/>
      <c r="I62" s="33"/>
      <c r="J62" s="33"/>
      <c r="K62" s="33"/>
      <c r="L62" s="33"/>
    </row>
    <row r="63" spans="2:12" x14ac:dyDescent="0.25">
      <c r="B63" s="34"/>
      <c r="C63" s="54"/>
      <c r="D63" s="34"/>
      <c r="E63" s="33"/>
      <c r="F63" s="33"/>
      <c r="G63" s="33"/>
      <c r="H63" s="33"/>
      <c r="I63" s="33"/>
      <c r="J63" s="33"/>
      <c r="K63" s="33"/>
      <c r="L63" s="33"/>
    </row>
    <row r="64" spans="2:12" x14ac:dyDescent="0.25">
      <c r="B64" s="34"/>
      <c r="C64" s="54"/>
      <c r="D64" s="34"/>
      <c r="E64" s="33"/>
      <c r="F64" s="33"/>
      <c r="G64" s="33"/>
      <c r="H64" s="33"/>
      <c r="I64" s="33"/>
      <c r="J64" s="33"/>
      <c r="K64" s="33"/>
      <c r="L64" s="33"/>
    </row>
    <row r="65" spans="2:12" x14ac:dyDescent="0.25">
      <c r="B65" s="34"/>
      <c r="C65" s="54"/>
      <c r="D65" s="34"/>
      <c r="E65" s="33"/>
      <c r="F65" s="33"/>
      <c r="G65" s="33"/>
      <c r="H65" s="33"/>
      <c r="I65" s="33"/>
      <c r="J65" s="33"/>
      <c r="K65" s="33"/>
      <c r="L65" s="33"/>
    </row>
    <row r="66" spans="2:12" x14ac:dyDescent="0.25">
      <c r="B66" s="34"/>
      <c r="C66" s="54"/>
      <c r="D66" s="34"/>
      <c r="E66" s="33"/>
      <c r="F66" s="33"/>
      <c r="G66" s="33"/>
      <c r="H66" s="33"/>
      <c r="I66" s="33"/>
      <c r="J66" s="33"/>
      <c r="K66" s="33"/>
      <c r="L66" s="33"/>
    </row>
    <row r="67" spans="2:12" x14ac:dyDescent="0.25">
      <c r="B67" s="34"/>
      <c r="C67" s="54"/>
      <c r="D67" s="34"/>
      <c r="E67" s="33"/>
      <c r="F67" s="33"/>
      <c r="G67" s="33"/>
      <c r="H67" s="33"/>
      <c r="I67" s="33"/>
      <c r="J67" s="33"/>
      <c r="K67" s="33"/>
      <c r="L67" s="33"/>
    </row>
    <row r="68" spans="2:12" x14ac:dyDescent="0.25">
      <c r="B68" s="34"/>
      <c r="C68" s="54"/>
      <c r="D68" s="34"/>
      <c r="E68" s="33"/>
      <c r="F68" s="33"/>
      <c r="G68" s="33"/>
      <c r="H68" s="33"/>
      <c r="I68" s="33"/>
      <c r="J68" s="33"/>
      <c r="K68" s="33"/>
      <c r="L68" s="33"/>
    </row>
    <row r="69" spans="2:12" x14ac:dyDescent="0.25">
      <c r="B69" s="34"/>
      <c r="C69" s="54"/>
      <c r="D69" s="34"/>
      <c r="E69" s="33"/>
      <c r="F69" s="33"/>
      <c r="G69" s="33"/>
      <c r="H69" s="33"/>
      <c r="I69" s="33"/>
      <c r="J69" s="33"/>
      <c r="K69" s="33"/>
      <c r="L69" s="33"/>
    </row>
    <row r="70" spans="2:12" x14ac:dyDescent="0.25">
      <c r="B70" s="34"/>
      <c r="C70" s="54"/>
      <c r="D70" s="34"/>
      <c r="E70" s="33"/>
      <c r="F70" s="33"/>
      <c r="G70" s="33"/>
      <c r="H70" s="33"/>
      <c r="I70" s="33"/>
      <c r="J70" s="33"/>
      <c r="K70" s="33"/>
      <c r="L70" s="33"/>
    </row>
    <row r="71" spans="2:12" x14ac:dyDescent="0.25">
      <c r="B71" s="34"/>
      <c r="C71" s="54"/>
      <c r="D71" s="34"/>
      <c r="E71" s="33"/>
      <c r="F71" s="33"/>
      <c r="G71" s="33"/>
      <c r="H71" s="33"/>
      <c r="I71" s="33"/>
      <c r="J71" s="33"/>
      <c r="K71" s="33"/>
      <c r="L71" s="33"/>
    </row>
    <row r="72" spans="2:12" x14ac:dyDescent="0.25">
      <c r="B72" s="34"/>
      <c r="C72" s="54"/>
      <c r="D72" s="34"/>
      <c r="E72" s="33"/>
      <c r="F72" s="33"/>
      <c r="G72" s="33"/>
      <c r="H72" s="33"/>
      <c r="I72" s="33"/>
      <c r="J72" s="33"/>
      <c r="K72" s="33"/>
      <c r="L72" s="33"/>
    </row>
    <row r="73" spans="2:12" x14ac:dyDescent="0.25">
      <c r="B73" s="34"/>
      <c r="C73" s="54"/>
      <c r="D73" s="34"/>
      <c r="E73" s="33"/>
      <c r="F73" s="33"/>
      <c r="G73" s="33"/>
      <c r="H73" s="33"/>
      <c r="I73" s="33"/>
      <c r="J73" s="33"/>
      <c r="K73" s="33"/>
      <c r="L73" s="33"/>
    </row>
    <row r="74" spans="2:12" x14ac:dyDescent="0.25">
      <c r="B74" s="34"/>
      <c r="C74" s="54"/>
      <c r="D74" s="34"/>
      <c r="E74" s="33"/>
      <c r="F74" s="33"/>
      <c r="G74" s="33"/>
      <c r="H74" s="33"/>
      <c r="I74" s="33"/>
      <c r="J74" s="33"/>
      <c r="K74" s="33"/>
      <c r="L74" s="33"/>
    </row>
    <row r="75" spans="2:12" x14ac:dyDescent="0.25">
      <c r="B75" s="34"/>
      <c r="C75" s="54"/>
      <c r="D75" s="34"/>
      <c r="E75" s="33"/>
      <c r="F75" s="33"/>
      <c r="G75" s="33"/>
      <c r="H75" s="33"/>
      <c r="I75" s="33"/>
      <c r="J75" s="33"/>
      <c r="K75" s="33"/>
      <c r="L75" s="33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K31"/>
  <sheetViews>
    <sheetView showGridLines="0" zoomScaleNormal="100" workbookViewId="0">
      <selection activeCell="D21" sqref="D21"/>
    </sheetView>
  </sheetViews>
  <sheetFormatPr defaultRowHeight="14.25" x14ac:dyDescent="0.25"/>
  <cols>
    <col min="1" max="1" width="4.7109375" style="28" bestFit="1" customWidth="1"/>
    <col min="2" max="2" width="5.85546875" style="28" customWidth="1"/>
    <col min="3" max="3" width="30.140625" style="28" bestFit="1" customWidth="1"/>
    <col min="4" max="4" width="16.7109375" style="99" bestFit="1" customWidth="1"/>
    <col min="5" max="5" width="12.140625" style="28" customWidth="1"/>
    <col min="6" max="6" width="15.28515625" style="92" customWidth="1"/>
    <col min="7" max="7" width="12.5703125" style="92" customWidth="1"/>
    <col min="8" max="8" width="17.28515625" style="24" customWidth="1"/>
    <col min="9" max="9" width="17.28515625" style="99" customWidth="1"/>
    <col min="10" max="10" width="12.7109375" style="28" bestFit="1" customWidth="1"/>
    <col min="11" max="11" width="11" style="28" bestFit="1" customWidth="1"/>
    <col min="12" max="256" width="8.85546875" style="28"/>
    <col min="257" max="257" width="7.5703125" style="28" customWidth="1"/>
    <col min="258" max="258" width="32.28515625" style="28" customWidth="1"/>
    <col min="259" max="259" width="15.42578125" style="28" customWidth="1"/>
    <col min="260" max="263" width="13.7109375" style="28" customWidth="1"/>
    <col min="264" max="264" width="11" style="28" bestFit="1" customWidth="1"/>
    <col min="265" max="265" width="12.7109375" style="28" bestFit="1" customWidth="1"/>
    <col min="266" max="266" width="11" style="28" bestFit="1" customWidth="1"/>
    <col min="267" max="512" width="8.85546875" style="28"/>
    <col min="513" max="513" width="7.5703125" style="28" customWidth="1"/>
    <col min="514" max="514" width="32.28515625" style="28" customWidth="1"/>
    <col min="515" max="515" width="15.42578125" style="28" customWidth="1"/>
    <col min="516" max="519" width="13.7109375" style="28" customWidth="1"/>
    <col min="520" max="520" width="11" style="28" bestFit="1" customWidth="1"/>
    <col min="521" max="521" width="12.7109375" style="28" bestFit="1" customWidth="1"/>
    <col min="522" max="522" width="11" style="28" bestFit="1" customWidth="1"/>
    <col min="523" max="768" width="8.85546875" style="28"/>
    <col min="769" max="769" width="7.5703125" style="28" customWidth="1"/>
    <col min="770" max="770" width="32.28515625" style="28" customWidth="1"/>
    <col min="771" max="771" width="15.42578125" style="28" customWidth="1"/>
    <col min="772" max="775" width="13.7109375" style="28" customWidth="1"/>
    <col min="776" max="776" width="11" style="28" bestFit="1" customWidth="1"/>
    <col min="777" max="777" width="12.7109375" style="28" bestFit="1" customWidth="1"/>
    <col min="778" max="778" width="11" style="28" bestFit="1" customWidth="1"/>
    <col min="779" max="1024" width="8.85546875" style="28"/>
    <col min="1025" max="1025" width="7.5703125" style="28" customWidth="1"/>
    <col min="1026" max="1026" width="32.28515625" style="28" customWidth="1"/>
    <col min="1027" max="1027" width="15.42578125" style="28" customWidth="1"/>
    <col min="1028" max="1031" width="13.7109375" style="28" customWidth="1"/>
    <col min="1032" max="1032" width="11" style="28" bestFit="1" customWidth="1"/>
    <col min="1033" max="1033" width="12.7109375" style="28" bestFit="1" customWidth="1"/>
    <col min="1034" max="1034" width="11" style="28" bestFit="1" customWidth="1"/>
    <col min="1035" max="1280" width="8.85546875" style="28"/>
    <col min="1281" max="1281" width="7.5703125" style="28" customWidth="1"/>
    <col min="1282" max="1282" width="32.28515625" style="28" customWidth="1"/>
    <col min="1283" max="1283" width="15.42578125" style="28" customWidth="1"/>
    <col min="1284" max="1287" width="13.7109375" style="28" customWidth="1"/>
    <col min="1288" max="1288" width="11" style="28" bestFit="1" customWidth="1"/>
    <col min="1289" max="1289" width="12.7109375" style="28" bestFit="1" customWidth="1"/>
    <col min="1290" max="1290" width="11" style="28" bestFit="1" customWidth="1"/>
    <col min="1291" max="1536" width="8.85546875" style="28"/>
    <col min="1537" max="1537" width="7.5703125" style="28" customWidth="1"/>
    <col min="1538" max="1538" width="32.28515625" style="28" customWidth="1"/>
    <col min="1539" max="1539" width="15.42578125" style="28" customWidth="1"/>
    <col min="1540" max="1543" width="13.7109375" style="28" customWidth="1"/>
    <col min="1544" max="1544" width="11" style="28" bestFit="1" customWidth="1"/>
    <col min="1545" max="1545" width="12.7109375" style="28" bestFit="1" customWidth="1"/>
    <col min="1546" max="1546" width="11" style="28" bestFit="1" customWidth="1"/>
    <col min="1547" max="1792" width="8.85546875" style="28"/>
    <col min="1793" max="1793" width="7.5703125" style="28" customWidth="1"/>
    <col min="1794" max="1794" width="32.28515625" style="28" customWidth="1"/>
    <col min="1795" max="1795" width="15.42578125" style="28" customWidth="1"/>
    <col min="1796" max="1799" width="13.7109375" style="28" customWidth="1"/>
    <col min="1800" max="1800" width="11" style="28" bestFit="1" customWidth="1"/>
    <col min="1801" max="1801" width="12.7109375" style="28" bestFit="1" customWidth="1"/>
    <col min="1802" max="1802" width="11" style="28" bestFit="1" customWidth="1"/>
    <col min="1803" max="2048" width="8.85546875" style="28"/>
    <col min="2049" max="2049" width="7.5703125" style="28" customWidth="1"/>
    <col min="2050" max="2050" width="32.28515625" style="28" customWidth="1"/>
    <col min="2051" max="2051" width="15.42578125" style="28" customWidth="1"/>
    <col min="2052" max="2055" width="13.7109375" style="28" customWidth="1"/>
    <col min="2056" max="2056" width="11" style="28" bestFit="1" customWidth="1"/>
    <col min="2057" max="2057" width="12.7109375" style="28" bestFit="1" customWidth="1"/>
    <col min="2058" max="2058" width="11" style="28" bestFit="1" customWidth="1"/>
    <col min="2059" max="2304" width="8.85546875" style="28"/>
    <col min="2305" max="2305" width="7.5703125" style="28" customWidth="1"/>
    <col min="2306" max="2306" width="32.28515625" style="28" customWidth="1"/>
    <col min="2307" max="2307" width="15.42578125" style="28" customWidth="1"/>
    <col min="2308" max="2311" width="13.7109375" style="28" customWidth="1"/>
    <col min="2312" max="2312" width="11" style="28" bestFit="1" customWidth="1"/>
    <col min="2313" max="2313" width="12.7109375" style="28" bestFit="1" customWidth="1"/>
    <col min="2314" max="2314" width="11" style="28" bestFit="1" customWidth="1"/>
    <col min="2315" max="2560" width="8.85546875" style="28"/>
    <col min="2561" max="2561" width="7.5703125" style="28" customWidth="1"/>
    <col min="2562" max="2562" width="32.28515625" style="28" customWidth="1"/>
    <col min="2563" max="2563" width="15.42578125" style="28" customWidth="1"/>
    <col min="2564" max="2567" width="13.7109375" style="28" customWidth="1"/>
    <col min="2568" max="2568" width="11" style="28" bestFit="1" customWidth="1"/>
    <col min="2569" max="2569" width="12.7109375" style="28" bestFit="1" customWidth="1"/>
    <col min="2570" max="2570" width="11" style="28" bestFit="1" customWidth="1"/>
    <col min="2571" max="2816" width="8.85546875" style="28"/>
    <col min="2817" max="2817" width="7.5703125" style="28" customWidth="1"/>
    <col min="2818" max="2818" width="32.28515625" style="28" customWidth="1"/>
    <col min="2819" max="2819" width="15.42578125" style="28" customWidth="1"/>
    <col min="2820" max="2823" width="13.7109375" style="28" customWidth="1"/>
    <col min="2824" max="2824" width="11" style="28" bestFit="1" customWidth="1"/>
    <col min="2825" max="2825" width="12.7109375" style="28" bestFit="1" customWidth="1"/>
    <col min="2826" max="2826" width="11" style="28" bestFit="1" customWidth="1"/>
    <col min="2827" max="3072" width="8.85546875" style="28"/>
    <col min="3073" max="3073" width="7.5703125" style="28" customWidth="1"/>
    <col min="3074" max="3074" width="32.28515625" style="28" customWidth="1"/>
    <col min="3075" max="3075" width="15.42578125" style="28" customWidth="1"/>
    <col min="3076" max="3079" width="13.7109375" style="28" customWidth="1"/>
    <col min="3080" max="3080" width="11" style="28" bestFit="1" customWidth="1"/>
    <col min="3081" max="3081" width="12.7109375" style="28" bestFit="1" customWidth="1"/>
    <col min="3082" max="3082" width="11" style="28" bestFit="1" customWidth="1"/>
    <col min="3083" max="3328" width="8.85546875" style="28"/>
    <col min="3329" max="3329" width="7.5703125" style="28" customWidth="1"/>
    <col min="3330" max="3330" width="32.28515625" style="28" customWidth="1"/>
    <col min="3331" max="3331" width="15.42578125" style="28" customWidth="1"/>
    <col min="3332" max="3335" width="13.7109375" style="28" customWidth="1"/>
    <col min="3336" max="3336" width="11" style="28" bestFit="1" customWidth="1"/>
    <col min="3337" max="3337" width="12.7109375" style="28" bestFit="1" customWidth="1"/>
    <col min="3338" max="3338" width="11" style="28" bestFit="1" customWidth="1"/>
    <col min="3339" max="3584" width="8.85546875" style="28"/>
    <col min="3585" max="3585" width="7.5703125" style="28" customWidth="1"/>
    <col min="3586" max="3586" width="32.28515625" style="28" customWidth="1"/>
    <col min="3587" max="3587" width="15.42578125" style="28" customWidth="1"/>
    <col min="3588" max="3591" width="13.7109375" style="28" customWidth="1"/>
    <col min="3592" max="3592" width="11" style="28" bestFit="1" customWidth="1"/>
    <col min="3593" max="3593" width="12.7109375" style="28" bestFit="1" customWidth="1"/>
    <col min="3594" max="3594" width="11" style="28" bestFit="1" customWidth="1"/>
    <col min="3595" max="3840" width="8.85546875" style="28"/>
    <col min="3841" max="3841" width="7.5703125" style="28" customWidth="1"/>
    <col min="3842" max="3842" width="32.28515625" style="28" customWidth="1"/>
    <col min="3843" max="3843" width="15.42578125" style="28" customWidth="1"/>
    <col min="3844" max="3847" width="13.7109375" style="28" customWidth="1"/>
    <col min="3848" max="3848" width="11" style="28" bestFit="1" customWidth="1"/>
    <col min="3849" max="3849" width="12.7109375" style="28" bestFit="1" customWidth="1"/>
    <col min="3850" max="3850" width="11" style="28" bestFit="1" customWidth="1"/>
    <col min="3851" max="4096" width="8.85546875" style="28"/>
    <col min="4097" max="4097" width="7.5703125" style="28" customWidth="1"/>
    <col min="4098" max="4098" width="32.28515625" style="28" customWidth="1"/>
    <col min="4099" max="4099" width="15.42578125" style="28" customWidth="1"/>
    <col min="4100" max="4103" width="13.7109375" style="28" customWidth="1"/>
    <col min="4104" max="4104" width="11" style="28" bestFit="1" customWidth="1"/>
    <col min="4105" max="4105" width="12.7109375" style="28" bestFit="1" customWidth="1"/>
    <col min="4106" max="4106" width="11" style="28" bestFit="1" customWidth="1"/>
    <col min="4107" max="4352" width="8.85546875" style="28"/>
    <col min="4353" max="4353" width="7.5703125" style="28" customWidth="1"/>
    <col min="4354" max="4354" width="32.28515625" style="28" customWidth="1"/>
    <col min="4355" max="4355" width="15.42578125" style="28" customWidth="1"/>
    <col min="4356" max="4359" width="13.7109375" style="28" customWidth="1"/>
    <col min="4360" max="4360" width="11" style="28" bestFit="1" customWidth="1"/>
    <col min="4361" max="4361" width="12.7109375" style="28" bestFit="1" customWidth="1"/>
    <col min="4362" max="4362" width="11" style="28" bestFit="1" customWidth="1"/>
    <col min="4363" max="4608" width="8.85546875" style="28"/>
    <col min="4609" max="4609" width="7.5703125" style="28" customWidth="1"/>
    <col min="4610" max="4610" width="32.28515625" style="28" customWidth="1"/>
    <col min="4611" max="4611" width="15.42578125" style="28" customWidth="1"/>
    <col min="4612" max="4615" width="13.7109375" style="28" customWidth="1"/>
    <col min="4616" max="4616" width="11" style="28" bestFit="1" customWidth="1"/>
    <col min="4617" max="4617" width="12.7109375" style="28" bestFit="1" customWidth="1"/>
    <col min="4618" max="4618" width="11" style="28" bestFit="1" customWidth="1"/>
    <col min="4619" max="4864" width="8.85546875" style="28"/>
    <col min="4865" max="4865" width="7.5703125" style="28" customWidth="1"/>
    <col min="4866" max="4866" width="32.28515625" style="28" customWidth="1"/>
    <col min="4867" max="4867" width="15.42578125" style="28" customWidth="1"/>
    <col min="4868" max="4871" width="13.7109375" style="28" customWidth="1"/>
    <col min="4872" max="4872" width="11" style="28" bestFit="1" customWidth="1"/>
    <col min="4873" max="4873" width="12.7109375" style="28" bestFit="1" customWidth="1"/>
    <col min="4874" max="4874" width="11" style="28" bestFit="1" customWidth="1"/>
    <col min="4875" max="5120" width="8.85546875" style="28"/>
    <col min="5121" max="5121" width="7.5703125" style="28" customWidth="1"/>
    <col min="5122" max="5122" width="32.28515625" style="28" customWidth="1"/>
    <col min="5123" max="5123" width="15.42578125" style="28" customWidth="1"/>
    <col min="5124" max="5127" width="13.7109375" style="28" customWidth="1"/>
    <col min="5128" max="5128" width="11" style="28" bestFit="1" customWidth="1"/>
    <col min="5129" max="5129" width="12.7109375" style="28" bestFit="1" customWidth="1"/>
    <col min="5130" max="5130" width="11" style="28" bestFit="1" customWidth="1"/>
    <col min="5131" max="5376" width="8.85546875" style="28"/>
    <col min="5377" max="5377" width="7.5703125" style="28" customWidth="1"/>
    <col min="5378" max="5378" width="32.28515625" style="28" customWidth="1"/>
    <col min="5379" max="5379" width="15.42578125" style="28" customWidth="1"/>
    <col min="5380" max="5383" width="13.7109375" style="28" customWidth="1"/>
    <col min="5384" max="5384" width="11" style="28" bestFit="1" customWidth="1"/>
    <col min="5385" max="5385" width="12.7109375" style="28" bestFit="1" customWidth="1"/>
    <col min="5386" max="5386" width="11" style="28" bestFit="1" customWidth="1"/>
    <col min="5387" max="5632" width="8.85546875" style="28"/>
    <col min="5633" max="5633" width="7.5703125" style="28" customWidth="1"/>
    <col min="5634" max="5634" width="32.28515625" style="28" customWidth="1"/>
    <col min="5635" max="5635" width="15.42578125" style="28" customWidth="1"/>
    <col min="5636" max="5639" width="13.7109375" style="28" customWidth="1"/>
    <col min="5640" max="5640" width="11" style="28" bestFit="1" customWidth="1"/>
    <col min="5641" max="5641" width="12.7109375" style="28" bestFit="1" customWidth="1"/>
    <col min="5642" max="5642" width="11" style="28" bestFit="1" customWidth="1"/>
    <col min="5643" max="5888" width="8.85546875" style="28"/>
    <col min="5889" max="5889" width="7.5703125" style="28" customWidth="1"/>
    <col min="5890" max="5890" width="32.28515625" style="28" customWidth="1"/>
    <col min="5891" max="5891" width="15.42578125" style="28" customWidth="1"/>
    <col min="5892" max="5895" width="13.7109375" style="28" customWidth="1"/>
    <col min="5896" max="5896" width="11" style="28" bestFit="1" customWidth="1"/>
    <col min="5897" max="5897" width="12.7109375" style="28" bestFit="1" customWidth="1"/>
    <col min="5898" max="5898" width="11" style="28" bestFit="1" customWidth="1"/>
    <col min="5899" max="6144" width="8.85546875" style="28"/>
    <col min="6145" max="6145" width="7.5703125" style="28" customWidth="1"/>
    <col min="6146" max="6146" width="32.28515625" style="28" customWidth="1"/>
    <col min="6147" max="6147" width="15.42578125" style="28" customWidth="1"/>
    <col min="6148" max="6151" width="13.7109375" style="28" customWidth="1"/>
    <col min="6152" max="6152" width="11" style="28" bestFit="1" customWidth="1"/>
    <col min="6153" max="6153" width="12.7109375" style="28" bestFit="1" customWidth="1"/>
    <col min="6154" max="6154" width="11" style="28" bestFit="1" customWidth="1"/>
    <col min="6155" max="6400" width="8.85546875" style="28"/>
    <col min="6401" max="6401" width="7.5703125" style="28" customWidth="1"/>
    <col min="6402" max="6402" width="32.28515625" style="28" customWidth="1"/>
    <col min="6403" max="6403" width="15.42578125" style="28" customWidth="1"/>
    <col min="6404" max="6407" width="13.7109375" style="28" customWidth="1"/>
    <col min="6408" max="6408" width="11" style="28" bestFit="1" customWidth="1"/>
    <col min="6409" max="6409" width="12.7109375" style="28" bestFit="1" customWidth="1"/>
    <col min="6410" max="6410" width="11" style="28" bestFit="1" customWidth="1"/>
    <col min="6411" max="6656" width="8.85546875" style="28"/>
    <col min="6657" max="6657" width="7.5703125" style="28" customWidth="1"/>
    <col min="6658" max="6658" width="32.28515625" style="28" customWidth="1"/>
    <col min="6659" max="6659" width="15.42578125" style="28" customWidth="1"/>
    <col min="6660" max="6663" width="13.7109375" style="28" customWidth="1"/>
    <col min="6664" max="6664" width="11" style="28" bestFit="1" customWidth="1"/>
    <col min="6665" max="6665" width="12.7109375" style="28" bestFit="1" customWidth="1"/>
    <col min="6666" max="6666" width="11" style="28" bestFit="1" customWidth="1"/>
    <col min="6667" max="6912" width="8.85546875" style="28"/>
    <col min="6913" max="6913" width="7.5703125" style="28" customWidth="1"/>
    <col min="6914" max="6914" width="32.28515625" style="28" customWidth="1"/>
    <col min="6915" max="6915" width="15.42578125" style="28" customWidth="1"/>
    <col min="6916" max="6919" width="13.7109375" style="28" customWidth="1"/>
    <col min="6920" max="6920" width="11" style="28" bestFit="1" customWidth="1"/>
    <col min="6921" max="6921" width="12.7109375" style="28" bestFit="1" customWidth="1"/>
    <col min="6922" max="6922" width="11" style="28" bestFit="1" customWidth="1"/>
    <col min="6923" max="7168" width="8.85546875" style="28"/>
    <col min="7169" max="7169" width="7.5703125" style="28" customWidth="1"/>
    <col min="7170" max="7170" width="32.28515625" style="28" customWidth="1"/>
    <col min="7171" max="7171" width="15.42578125" style="28" customWidth="1"/>
    <col min="7172" max="7175" width="13.7109375" style="28" customWidth="1"/>
    <col min="7176" max="7176" width="11" style="28" bestFit="1" customWidth="1"/>
    <col min="7177" max="7177" width="12.7109375" style="28" bestFit="1" customWidth="1"/>
    <col min="7178" max="7178" width="11" style="28" bestFit="1" customWidth="1"/>
    <col min="7179" max="7424" width="8.85546875" style="28"/>
    <col min="7425" max="7425" width="7.5703125" style="28" customWidth="1"/>
    <col min="7426" max="7426" width="32.28515625" style="28" customWidth="1"/>
    <col min="7427" max="7427" width="15.42578125" style="28" customWidth="1"/>
    <col min="7428" max="7431" width="13.7109375" style="28" customWidth="1"/>
    <col min="7432" max="7432" width="11" style="28" bestFit="1" customWidth="1"/>
    <col min="7433" max="7433" width="12.7109375" style="28" bestFit="1" customWidth="1"/>
    <col min="7434" max="7434" width="11" style="28" bestFit="1" customWidth="1"/>
    <col min="7435" max="7680" width="8.85546875" style="28"/>
    <col min="7681" max="7681" width="7.5703125" style="28" customWidth="1"/>
    <col min="7682" max="7682" width="32.28515625" style="28" customWidth="1"/>
    <col min="7683" max="7683" width="15.42578125" style="28" customWidth="1"/>
    <col min="7684" max="7687" width="13.7109375" style="28" customWidth="1"/>
    <col min="7688" max="7688" width="11" style="28" bestFit="1" customWidth="1"/>
    <col min="7689" max="7689" width="12.7109375" style="28" bestFit="1" customWidth="1"/>
    <col min="7690" max="7690" width="11" style="28" bestFit="1" customWidth="1"/>
    <col min="7691" max="7936" width="8.85546875" style="28"/>
    <col min="7937" max="7937" width="7.5703125" style="28" customWidth="1"/>
    <col min="7938" max="7938" width="32.28515625" style="28" customWidth="1"/>
    <col min="7939" max="7939" width="15.42578125" style="28" customWidth="1"/>
    <col min="7940" max="7943" width="13.7109375" style="28" customWidth="1"/>
    <col min="7944" max="7944" width="11" style="28" bestFit="1" customWidth="1"/>
    <col min="7945" max="7945" width="12.7109375" style="28" bestFit="1" customWidth="1"/>
    <col min="7946" max="7946" width="11" style="28" bestFit="1" customWidth="1"/>
    <col min="7947" max="8192" width="8.85546875" style="28"/>
    <col min="8193" max="8193" width="7.5703125" style="28" customWidth="1"/>
    <col min="8194" max="8194" width="32.28515625" style="28" customWidth="1"/>
    <col min="8195" max="8195" width="15.42578125" style="28" customWidth="1"/>
    <col min="8196" max="8199" width="13.7109375" style="28" customWidth="1"/>
    <col min="8200" max="8200" width="11" style="28" bestFit="1" customWidth="1"/>
    <col min="8201" max="8201" width="12.7109375" style="28" bestFit="1" customWidth="1"/>
    <col min="8202" max="8202" width="11" style="28" bestFit="1" customWidth="1"/>
    <col min="8203" max="8448" width="8.85546875" style="28"/>
    <col min="8449" max="8449" width="7.5703125" style="28" customWidth="1"/>
    <col min="8450" max="8450" width="32.28515625" style="28" customWidth="1"/>
    <col min="8451" max="8451" width="15.42578125" style="28" customWidth="1"/>
    <col min="8452" max="8455" width="13.7109375" style="28" customWidth="1"/>
    <col min="8456" max="8456" width="11" style="28" bestFit="1" customWidth="1"/>
    <col min="8457" max="8457" width="12.7109375" style="28" bestFit="1" customWidth="1"/>
    <col min="8458" max="8458" width="11" style="28" bestFit="1" customWidth="1"/>
    <col min="8459" max="8704" width="8.85546875" style="28"/>
    <col min="8705" max="8705" width="7.5703125" style="28" customWidth="1"/>
    <col min="8706" max="8706" width="32.28515625" style="28" customWidth="1"/>
    <col min="8707" max="8707" width="15.42578125" style="28" customWidth="1"/>
    <col min="8708" max="8711" width="13.7109375" style="28" customWidth="1"/>
    <col min="8712" max="8712" width="11" style="28" bestFit="1" customWidth="1"/>
    <col min="8713" max="8713" width="12.7109375" style="28" bestFit="1" customWidth="1"/>
    <col min="8714" max="8714" width="11" style="28" bestFit="1" customWidth="1"/>
    <col min="8715" max="8960" width="8.85546875" style="28"/>
    <col min="8961" max="8961" width="7.5703125" style="28" customWidth="1"/>
    <col min="8962" max="8962" width="32.28515625" style="28" customWidth="1"/>
    <col min="8963" max="8963" width="15.42578125" style="28" customWidth="1"/>
    <col min="8964" max="8967" width="13.7109375" style="28" customWidth="1"/>
    <col min="8968" max="8968" width="11" style="28" bestFit="1" customWidth="1"/>
    <col min="8969" max="8969" width="12.7109375" style="28" bestFit="1" customWidth="1"/>
    <col min="8970" max="8970" width="11" style="28" bestFit="1" customWidth="1"/>
    <col min="8971" max="9216" width="8.85546875" style="28"/>
    <col min="9217" max="9217" width="7.5703125" style="28" customWidth="1"/>
    <col min="9218" max="9218" width="32.28515625" style="28" customWidth="1"/>
    <col min="9219" max="9219" width="15.42578125" style="28" customWidth="1"/>
    <col min="9220" max="9223" width="13.7109375" style="28" customWidth="1"/>
    <col min="9224" max="9224" width="11" style="28" bestFit="1" customWidth="1"/>
    <col min="9225" max="9225" width="12.7109375" style="28" bestFit="1" customWidth="1"/>
    <col min="9226" max="9226" width="11" style="28" bestFit="1" customWidth="1"/>
    <col min="9227" max="9472" width="8.85546875" style="28"/>
    <col min="9473" max="9473" width="7.5703125" style="28" customWidth="1"/>
    <col min="9474" max="9474" width="32.28515625" style="28" customWidth="1"/>
    <col min="9475" max="9475" width="15.42578125" style="28" customWidth="1"/>
    <col min="9476" max="9479" width="13.7109375" style="28" customWidth="1"/>
    <col min="9480" max="9480" width="11" style="28" bestFit="1" customWidth="1"/>
    <col min="9481" max="9481" width="12.7109375" style="28" bestFit="1" customWidth="1"/>
    <col min="9482" max="9482" width="11" style="28" bestFit="1" customWidth="1"/>
    <col min="9483" max="9728" width="8.85546875" style="28"/>
    <col min="9729" max="9729" width="7.5703125" style="28" customWidth="1"/>
    <col min="9730" max="9730" width="32.28515625" style="28" customWidth="1"/>
    <col min="9731" max="9731" width="15.42578125" style="28" customWidth="1"/>
    <col min="9732" max="9735" width="13.7109375" style="28" customWidth="1"/>
    <col min="9736" max="9736" width="11" style="28" bestFit="1" customWidth="1"/>
    <col min="9737" max="9737" width="12.7109375" style="28" bestFit="1" customWidth="1"/>
    <col min="9738" max="9738" width="11" style="28" bestFit="1" customWidth="1"/>
    <col min="9739" max="9984" width="8.85546875" style="28"/>
    <col min="9985" max="9985" width="7.5703125" style="28" customWidth="1"/>
    <col min="9986" max="9986" width="32.28515625" style="28" customWidth="1"/>
    <col min="9987" max="9987" width="15.42578125" style="28" customWidth="1"/>
    <col min="9988" max="9991" width="13.7109375" style="28" customWidth="1"/>
    <col min="9992" max="9992" width="11" style="28" bestFit="1" customWidth="1"/>
    <col min="9993" max="9993" width="12.7109375" style="28" bestFit="1" customWidth="1"/>
    <col min="9994" max="9994" width="11" style="28" bestFit="1" customWidth="1"/>
    <col min="9995" max="10240" width="8.85546875" style="28"/>
    <col min="10241" max="10241" width="7.5703125" style="28" customWidth="1"/>
    <col min="10242" max="10242" width="32.28515625" style="28" customWidth="1"/>
    <col min="10243" max="10243" width="15.42578125" style="28" customWidth="1"/>
    <col min="10244" max="10247" width="13.7109375" style="28" customWidth="1"/>
    <col min="10248" max="10248" width="11" style="28" bestFit="1" customWidth="1"/>
    <col min="10249" max="10249" width="12.7109375" style="28" bestFit="1" customWidth="1"/>
    <col min="10250" max="10250" width="11" style="28" bestFit="1" customWidth="1"/>
    <col min="10251" max="10496" width="8.85546875" style="28"/>
    <col min="10497" max="10497" width="7.5703125" style="28" customWidth="1"/>
    <col min="10498" max="10498" width="32.28515625" style="28" customWidth="1"/>
    <col min="10499" max="10499" width="15.42578125" style="28" customWidth="1"/>
    <col min="10500" max="10503" width="13.7109375" style="28" customWidth="1"/>
    <col min="10504" max="10504" width="11" style="28" bestFit="1" customWidth="1"/>
    <col min="10505" max="10505" width="12.7109375" style="28" bestFit="1" customWidth="1"/>
    <col min="10506" max="10506" width="11" style="28" bestFit="1" customWidth="1"/>
    <col min="10507" max="10752" width="8.85546875" style="28"/>
    <col min="10753" max="10753" width="7.5703125" style="28" customWidth="1"/>
    <col min="10754" max="10754" width="32.28515625" style="28" customWidth="1"/>
    <col min="10755" max="10755" width="15.42578125" style="28" customWidth="1"/>
    <col min="10756" max="10759" width="13.7109375" style="28" customWidth="1"/>
    <col min="10760" max="10760" width="11" style="28" bestFit="1" customWidth="1"/>
    <col min="10761" max="10761" width="12.7109375" style="28" bestFit="1" customWidth="1"/>
    <col min="10762" max="10762" width="11" style="28" bestFit="1" customWidth="1"/>
    <col min="10763" max="11008" width="8.85546875" style="28"/>
    <col min="11009" max="11009" width="7.5703125" style="28" customWidth="1"/>
    <col min="11010" max="11010" width="32.28515625" style="28" customWidth="1"/>
    <col min="11011" max="11011" width="15.42578125" style="28" customWidth="1"/>
    <col min="11012" max="11015" width="13.7109375" style="28" customWidth="1"/>
    <col min="11016" max="11016" width="11" style="28" bestFit="1" customWidth="1"/>
    <col min="11017" max="11017" width="12.7109375" style="28" bestFit="1" customWidth="1"/>
    <col min="11018" max="11018" width="11" style="28" bestFit="1" customWidth="1"/>
    <col min="11019" max="11264" width="8.85546875" style="28"/>
    <col min="11265" max="11265" width="7.5703125" style="28" customWidth="1"/>
    <col min="11266" max="11266" width="32.28515625" style="28" customWidth="1"/>
    <col min="11267" max="11267" width="15.42578125" style="28" customWidth="1"/>
    <col min="11268" max="11271" width="13.7109375" style="28" customWidth="1"/>
    <col min="11272" max="11272" width="11" style="28" bestFit="1" customWidth="1"/>
    <col min="11273" max="11273" width="12.7109375" style="28" bestFit="1" customWidth="1"/>
    <col min="11274" max="11274" width="11" style="28" bestFit="1" customWidth="1"/>
    <col min="11275" max="11520" width="8.85546875" style="28"/>
    <col min="11521" max="11521" width="7.5703125" style="28" customWidth="1"/>
    <col min="11522" max="11522" width="32.28515625" style="28" customWidth="1"/>
    <col min="11523" max="11523" width="15.42578125" style="28" customWidth="1"/>
    <col min="11524" max="11527" width="13.7109375" style="28" customWidth="1"/>
    <col min="11528" max="11528" width="11" style="28" bestFit="1" customWidth="1"/>
    <col min="11529" max="11529" width="12.7109375" style="28" bestFit="1" customWidth="1"/>
    <col min="11530" max="11530" width="11" style="28" bestFit="1" customWidth="1"/>
    <col min="11531" max="11776" width="8.85546875" style="28"/>
    <col min="11777" max="11777" width="7.5703125" style="28" customWidth="1"/>
    <col min="11778" max="11778" width="32.28515625" style="28" customWidth="1"/>
    <col min="11779" max="11779" width="15.42578125" style="28" customWidth="1"/>
    <col min="11780" max="11783" width="13.7109375" style="28" customWidth="1"/>
    <col min="11784" max="11784" width="11" style="28" bestFit="1" customWidth="1"/>
    <col min="11785" max="11785" width="12.7109375" style="28" bestFit="1" customWidth="1"/>
    <col min="11786" max="11786" width="11" style="28" bestFit="1" customWidth="1"/>
    <col min="11787" max="12032" width="8.85546875" style="28"/>
    <col min="12033" max="12033" width="7.5703125" style="28" customWidth="1"/>
    <col min="12034" max="12034" width="32.28515625" style="28" customWidth="1"/>
    <col min="12035" max="12035" width="15.42578125" style="28" customWidth="1"/>
    <col min="12036" max="12039" width="13.7109375" style="28" customWidth="1"/>
    <col min="12040" max="12040" width="11" style="28" bestFit="1" customWidth="1"/>
    <col min="12041" max="12041" width="12.7109375" style="28" bestFit="1" customWidth="1"/>
    <col min="12042" max="12042" width="11" style="28" bestFit="1" customWidth="1"/>
    <col min="12043" max="12288" width="8.85546875" style="28"/>
    <col min="12289" max="12289" width="7.5703125" style="28" customWidth="1"/>
    <col min="12290" max="12290" width="32.28515625" style="28" customWidth="1"/>
    <col min="12291" max="12291" width="15.42578125" style="28" customWidth="1"/>
    <col min="12292" max="12295" width="13.7109375" style="28" customWidth="1"/>
    <col min="12296" max="12296" width="11" style="28" bestFit="1" customWidth="1"/>
    <col min="12297" max="12297" width="12.7109375" style="28" bestFit="1" customWidth="1"/>
    <col min="12298" max="12298" width="11" style="28" bestFit="1" customWidth="1"/>
    <col min="12299" max="12544" width="8.85546875" style="28"/>
    <col min="12545" max="12545" width="7.5703125" style="28" customWidth="1"/>
    <col min="12546" max="12546" width="32.28515625" style="28" customWidth="1"/>
    <col min="12547" max="12547" width="15.42578125" style="28" customWidth="1"/>
    <col min="12548" max="12551" width="13.7109375" style="28" customWidth="1"/>
    <col min="12552" max="12552" width="11" style="28" bestFit="1" customWidth="1"/>
    <col min="12553" max="12553" width="12.7109375" style="28" bestFit="1" customWidth="1"/>
    <col min="12554" max="12554" width="11" style="28" bestFit="1" customWidth="1"/>
    <col min="12555" max="12800" width="8.85546875" style="28"/>
    <col min="12801" max="12801" width="7.5703125" style="28" customWidth="1"/>
    <col min="12802" max="12802" width="32.28515625" style="28" customWidth="1"/>
    <col min="12803" max="12803" width="15.42578125" style="28" customWidth="1"/>
    <col min="12804" max="12807" width="13.7109375" style="28" customWidth="1"/>
    <col min="12808" max="12808" width="11" style="28" bestFit="1" customWidth="1"/>
    <col min="12809" max="12809" width="12.7109375" style="28" bestFit="1" customWidth="1"/>
    <col min="12810" max="12810" width="11" style="28" bestFit="1" customWidth="1"/>
    <col min="12811" max="13056" width="8.85546875" style="28"/>
    <col min="13057" max="13057" width="7.5703125" style="28" customWidth="1"/>
    <col min="13058" max="13058" width="32.28515625" style="28" customWidth="1"/>
    <col min="13059" max="13059" width="15.42578125" style="28" customWidth="1"/>
    <col min="13060" max="13063" width="13.7109375" style="28" customWidth="1"/>
    <col min="13064" max="13064" width="11" style="28" bestFit="1" customWidth="1"/>
    <col min="13065" max="13065" width="12.7109375" style="28" bestFit="1" customWidth="1"/>
    <col min="13066" max="13066" width="11" style="28" bestFit="1" customWidth="1"/>
    <col min="13067" max="13312" width="8.85546875" style="28"/>
    <col min="13313" max="13313" width="7.5703125" style="28" customWidth="1"/>
    <col min="13314" max="13314" width="32.28515625" style="28" customWidth="1"/>
    <col min="13315" max="13315" width="15.42578125" style="28" customWidth="1"/>
    <col min="13316" max="13319" width="13.7109375" style="28" customWidth="1"/>
    <col min="13320" max="13320" width="11" style="28" bestFit="1" customWidth="1"/>
    <col min="13321" max="13321" width="12.7109375" style="28" bestFit="1" customWidth="1"/>
    <col min="13322" max="13322" width="11" style="28" bestFit="1" customWidth="1"/>
    <col min="13323" max="13568" width="8.85546875" style="28"/>
    <col min="13569" max="13569" width="7.5703125" style="28" customWidth="1"/>
    <col min="13570" max="13570" width="32.28515625" style="28" customWidth="1"/>
    <col min="13571" max="13571" width="15.42578125" style="28" customWidth="1"/>
    <col min="13572" max="13575" width="13.7109375" style="28" customWidth="1"/>
    <col min="13576" max="13576" width="11" style="28" bestFit="1" customWidth="1"/>
    <col min="13577" max="13577" width="12.7109375" style="28" bestFit="1" customWidth="1"/>
    <col min="13578" max="13578" width="11" style="28" bestFit="1" customWidth="1"/>
    <col min="13579" max="13824" width="8.85546875" style="28"/>
    <col min="13825" max="13825" width="7.5703125" style="28" customWidth="1"/>
    <col min="13826" max="13826" width="32.28515625" style="28" customWidth="1"/>
    <col min="13827" max="13827" width="15.42578125" style="28" customWidth="1"/>
    <col min="13828" max="13831" width="13.7109375" style="28" customWidth="1"/>
    <col min="13832" max="13832" width="11" style="28" bestFit="1" customWidth="1"/>
    <col min="13833" max="13833" width="12.7109375" style="28" bestFit="1" customWidth="1"/>
    <col min="13834" max="13834" width="11" style="28" bestFit="1" customWidth="1"/>
    <col min="13835" max="14080" width="8.85546875" style="28"/>
    <col min="14081" max="14081" width="7.5703125" style="28" customWidth="1"/>
    <col min="14082" max="14082" width="32.28515625" style="28" customWidth="1"/>
    <col min="14083" max="14083" width="15.42578125" style="28" customWidth="1"/>
    <col min="14084" max="14087" width="13.7109375" style="28" customWidth="1"/>
    <col min="14088" max="14088" width="11" style="28" bestFit="1" customWidth="1"/>
    <col min="14089" max="14089" width="12.7109375" style="28" bestFit="1" customWidth="1"/>
    <col min="14090" max="14090" width="11" style="28" bestFit="1" customWidth="1"/>
    <col min="14091" max="14336" width="8.85546875" style="28"/>
    <col min="14337" max="14337" width="7.5703125" style="28" customWidth="1"/>
    <col min="14338" max="14338" width="32.28515625" style="28" customWidth="1"/>
    <col min="14339" max="14339" width="15.42578125" style="28" customWidth="1"/>
    <col min="14340" max="14343" width="13.7109375" style="28" customWidth="1"/>
    <col min="14344" max="14344" width="11" style="28" bestFit="1" customWidth="1"/>
    <col min="14345" max="14345" width="12.7109375" style="28" bestFit="1" customWidth="1"/>
    <col min="14346" max="14346" width="11" style="28" bestFit="1" customWidth="1"/>
    <col min="14347" max="14592" width="8.85546875" style="28"/>
    <col min="14593" max="14593" width="7.5703125" style="28" customWidth="1"/>
    <col min="14594" max="14594" width="32.28515625" style="28" customWidth="1"/>
    <col min="14595" max="14595" width="15.42578125" style="28" customWidth="1"/>
    <col min="14596" max="14599" width="13.7109375" style="28" customWidth="1"/>
    <col min="14600" max="14600" width="11" style="28" bestFit="1" customWidth="1"/>
    <col min="14601" max="14601" width="12.7109375" style="28" bestFit="1" customWidth="1"/>
    <col min="14602" max="14602" width="11" style="28" bestFit="1" customWidth="1"/>
    <col min="14603" max="14848" width="8.85546875" style="28"/>
    <col min="14849" max="14849" width="7.5703125" style="28" customWidth="1"/>
    <col min="14850" max="14850" width="32.28515625" style="28" customWidth="1"/>
    <col min="14851" max="14851" width="15.42578125" style="28" customWidth="1"/>
    <col min="14852" max="14855" width="13.7109375" style="28" customWidth="1"/>
    <col min="14856" max="14856" width="11" style="28" bestFit="1" customWidth="1"/>
    <col min="14857" max="14857" width="12.7109375" style="28" bestFit="1" customWidth="1"/>
    <col min="14858" max="14858" width="11" style="28" bestFit="1" customWidth="1"/>
    <col min="14859" max="15104" width="8.85546875" style="28"/>
    <col min="15105" max="15105" width="7.5703125" style="28" customWidth="1"/>
    <col min="15106" max="15106" width="32.28515625" style="28" customWidth="1"/>
    <col min="15107" max="15107" width="15.42578125" style="28" customWidth="1"/>
    <col min="15108" max="15111" width="13.7109375" style="28" customWidth="1"/>
    <col min="15112" max="15112" width="11" style="28" bestFit="1" customWidth="1"/>
    <col min="15113" max="15113" width="12.7109375" style="28" bestFit="1" customWidth="1"/>
    <col min="15114" max="15114" width="11" style="28" bestFit="1" customWidth="1"/>
    <col min="15115" max="15360" width="8.85546875" style="28"/>
    <col min="15361" max="15361" width="7.5703125" style="28" customWidth="1"/>
    <col min="15362" max="15362" width="32.28515625" style="28" customWidth="1"/>
    <col min="15363" max="15363" width="15.42578125" style="28" customWidth="1"/>
    <col min="15364" max="15367" width="13.7109375" style="28" customWidth="1"/>
    <col min="15368" max="15368" width="11" style="28" bestFit="1" customWidth="1"/>
    <col min="15369" max="15369" width="12.7109375" style="28" bestFit="1" customWidth="1"/>
    <col min="15370" max="15370" width="11" style="28" bestFit="1" customWidth="1"/>
    <col min="15371" max="15616" width="8.85546875" style="28"/>
    <col min="15617" max="15617" width="7.5703125" style="28" customWidth="1"/>
    <col min="15618" max="15618" width="32.28515625" style="28" customWidth="1"/>
    <col min="15619" max="15619" width="15.42578125" style="28" customWidth="1"/>
    <col min="15620" max="15623" width="13.7109375" style="28" customWidth="1"/>
    <col min="15624" max="15624" width="11" style="28" bestFit="1" customWidth="1"/>
    <col min="15625" max="15625" width="12.7109375" style="28" bestFit="1" customWidth="1"/>
    <col min="15626" max="15626" width="11" style="28" bestFit="1" customWidth="1"/>
    <col min="15627" max="15872" width="8.85546875" style="28"/>
    <col min="15873" max="15873" width="7.5703125" style="28" customWidth="1"/>
    <col min="15874" max="15874" width="32.28515625" style="28" customWidth="1"/>
    <col min="15875" max="15875" width="15.42578125" style="28" customWidth="1"/>
    <col min="15876" max="15879" width="13.7109375" style="28" customWidth="1"/>
    <col min="15880" max="15880" width="11" style="28" bestFit="1" customWidth="1"/>
    <col min="15881" max="15881" width="12.7109375" style="28" bestFit="1" customWidth="1"/>
    <col min="15882" max="15882" width="11" style="28" bestFit="1" customWidth="1"/>
    <col min="15883" max="16128" width="8.85546875" style="28"/>
    <col min="16129" max="16129" width="7.5703125" style="28" customWidth="1"/>
    <col min="16130" max="16130" width="32.28515625" style="28" customWidth="1"/>
    <col min="16131" max="16131" width="15.42578125" style="28" customWidth="1"/>
    <col min="16132" max="16135" width="13.7109375" style="28" customWidth="1"/>
    <col min="16136" max="16136" width="11" style="28" bestFit="1" customWidth="1"/>
    <col min="16137" max="16137" width="12.7109375" style="28" bestFit="1" customWidth="1"/>
    <col min="16138" max="16138" width="11" style="28" bestFit="1" customWidth="1"/>
    <col min="16139" max="16384" width="8.85546875" style="28"/>
  </cols>
  <sheetData>
    <row r="1" spans="1:11" s="24" customFormat="1" ht="15" x14ac:dyDescent="0.25">
      <c r="A1" s="31" t="s">
        <v>61</v>
      </c>
      <c r="D1" s="92"/>
      <c r="F1" s="92"/>
      <c r="G1" s="92"/>
      <c r="I1" s="92"/>
    </row>
    <row r="2" spans="1:11" s="24" customFormat="1" ht="15" x14ac:dyDescent="0.25">
      <c r="B2" s="43" t="s">
        <v>112</v>
      </c>
      <c r="C2" s="43"/>
      <c r="D2" s="93"/>
      <c r="E2" s="44"/>
      <c r="F2" s="93"/>
      <c r="G2" s="93"/>
      <c r="H2" s="44"/>
      <c r="I2" s="93"/>
    </row>
    <row r="3" spans="1:11" s="24" customFormat="1" ht="14.45" customHeight="1" x14ac:dyDescent="0.25">
      <c r="B3" s="131" t="s">
        <v>84</v>
      </c>
      <c r="C3" s="131"/>
      <c r="D3" s="132"/>
      <c r="F3" s="92"/>
      <c r="G3" s="92"/>
      <c r="I3" s="92"/>
    </row>
    <row r="4" spans="1:11" s="24" customFormat="1" x14ac:dyDescent="0.25">
      <c r="D4" s="92"/>
      <c r="F4" s="92"/>
      <c r="G4" s="92"/>
      <c r="I4" s="92"/>
    </row>
    <row r="5" spans="1:11" s="24" customFormat="1" ht="53.25" customHeight="1" x14ac:dyDescent="0.2">
      <c r="B5" s="86" t="s">
        <v>18</v>
      </c>
      <c r="C5" s="86" t="s">
        <v>81</v>
      </c>
      <c r="D5" s="86" t="s">
        <v>69</v>
      </c>
      <c r="E5" s="86" t="s">
        <v>70</v>
      </c>
      <c r="F5" s="86" t="s">
        <v>85</v>
      </c>
      <c r="G5" s="86" t="s">
        <v>71</v>
      </c>
      <c r="H5" s="86" t="s">
        <v>72</v>
      </c>
      <c r="I5" s="86" t="s">
        <v>86</v>
      </c>
      <c r="J5" s="25"/>
    </row>
    <row r="6" spans="1:11" s="24" customFormat="1" x14ac:dyDescent="0.25">
      <c r="B6" s="87" t="s">
        <v>13</v>
      </c>
      <c r="C6" s="62" t="s">
        <v>0</v>
      </c>
      <c r="D6" s="108">
        <v>9037022.4169724137</v>
      </c>
      <c r="E6" s="117">
        <f>D6/$D$15</f>
        <v>0.3790299344845634</v>
      </c>
      <c r="F6" s="110">
        <v>7915405.4706946332</v>
      </c>
      <c r="G6" s="111">
        <v>57531833.019999996</v>
      </c>
      <c r="H6" s="117">
        <f>G6/$G$15</f>
        <v>0.22494894164135168</v>
      </c>
      <c r="I6" s="107">
        <v>468330.91000000149</v>
      </c>
      <c r="J6" s="26"/>
    </row>
    <row r="7" spans="1:11" s="24" customFormat="1" x14ac:dyDescent="0.25">
      <c r="B7" s="87" t="s">
        <v>12</v>
      </c>
      <c r="C7" s="62" t="s">
        <v>15</v>
      </c>
      <c r="D7" s="108">
        <v>3337546.0399999991</v>
      </c>
      <c r="E7" s="117">
        <f t="shared" ref="E7:E14" si="0">D7/$D$15</f>
        <v>0.13998303849557392</v>
      </c>
      <c r="F7" s="110">
        <v>3079674.6500000278</v>
      </c>
      <c r="G7" s="111">
        <v>29623946.780000005</v>
      </c>
      <c r="H7" s="117">
        <f t="shared" ref="H7:H14" si="1">G7/$G$15</f>
        <v>0.11582936133955862</v>
      </c>
      <c r="I7" s="107">
        <v>798337.81000000041</v>
      </c>
      <c r="J7" s="26"/>
    </row>
    <row r="8" spans="1:11" s="24" customFormat="1" x14ac:dyDescent="0.25">
      <c r="B8" s="87" t="s">
        <v>11</v>
      </c>
      <c r="C8" s="62" t="s">
        <v>110</v>
      </c>
      <c r="D8" s="108">
        <v>1688979.8299999877</v>
      </c>
      <c r="E8" s="117">
        <f t="shared" si="0"/>
        <v>7.0839031350451789E-2</v>
      </c>
      <c r="F8" s="110">
        <v>1547928.2223111182</v>
      </c>
      <c r="G8" s="111">
        <v>10860241.580000002</v>
      </c>
      <c r="H8" s="117">
        <f t="shared" si="1"/>
        <v>4.2463445385811587E-2</v>
      </c>
      <c r="I8" s="107">
        <v>72111.760000000009</v>
      </c>
      <c r="J8" s="26"/>
    </row>
    <row r="9" spans="1:11" s="24" customFormat="1" x14ac:dyDescent="0.25">
      <c r="B9" s="87" t="s">
        <v>10</v>
      </c>
      <c r="C9" s="62" t="s">
        <v>2</v>
      </c>
      <c r="D9" s="108">
        <v>2409071.69</v>
      </c>
      <c r="E9" s="117">
        <f t="shared" si="0"/>
        <v>0.10104105563735306</v>
      </c>
      <c r="F9" s="110">
        <v>2661228.38</v>
      </c>
      <c r="G9" s="111">
        <v>28426646</v>
      </c>
      <c r="H9" s="117">
        <f t="shared" si="1"/>
        <v>0.11114792622530217</v>
      </c>
      <c r="I9" s="107">
        <v>1341752</v>
      </c>
      <c r="J9" s="26"/>
    </row>
    <row r="10" spans="1:11" s="24" customFormat="1" x14ac:dyDescent="0.25">
      <c r="B10" s="87" t="s">
        <v>9</v>
      </c>
      <c r="C10" s="62" t="s">
        <v>1</v>
      </c>
      <c r="D10" s="108">
        <v>3289504.89</v>
      </c>
      <c r="E10" s="117">
        <f t="shared" si="0"/>
        <v>0.13796810115262073</v>
      </c>
      <c r="F10" s="110">
        <v>2890254.4</v>
      </c>
      <c r="G10" s="111">
        <v>18780104.419999998</v>
      </c>
      <c r="H10" s="117">
        <f t="shared" si="1"/>
        <v>7.3430036754164776E-2</v>
      </c>
      <c r="I10" s="107">
        <v>251763</v>
      </c>
      <c r="J10" s="26"/>
      <c r="K10" s="27"/>
    </row>
    <row r="11" spans="1:11" s="24" customFormat="1" x14ac:dyDescent="0.25">
      <c r="B11" s="87" t="s">
        <v>8</v>
      </c>
      <c r="C11" s="62" t="s">
        <v>4</v>
      </c>
      <c r="D11" s="108">
        <v>1275167.1200000008</v>
      </c>
      <c r="E11" s="117">
        <f t="shared" si="0"/>
        <v>5.3482938035290827E-2</v>
      </c>
      <c r="F11" s="110">
        <v>1321183.4100000025</v>
      </c>
      <c r="G11" s="111">
        <v>67454287.549999997</v>
      </c>
      <c r="H11" s="117">
        <f t="shared" si="1"/>
        <v>0.26374564822693886</v>
      </c>
      <c r="I11" s="107">
        <v>547688.47</v>
      </c>
      <c r="J11" s="26"/>
    </row>
    <row r="12" spans="1:11" s="24" customFormat="1" x14ac:dyDescent="0.25">
      <c r="B12" s="87" t="s">
        <v>7</v>
      </c>
      <c r="C12" s="62" t="s">
        <v>14</v>
      </c>
      <c r="D12" s="108">
        <v>1138670.49</v>
      </c>
      <c r="E12" s="117">
        <f t="shared" si="0"/>
        <v>4.7758009365301238E-2</v>
      </c>
      <c r="F12" s="110">
        <v>1142406.4408333334</v>
      </c>
      <c r="G12" s="111">
        <v>8069813.9799999995</v>
      </c>
      <c r="H12" s="117">
        <f t="shared" si="1"/>
        <v>3.1552898956174857E-2</v>
      </c>
      <c r="I12" s="107">
        <v>181198.14999999985</v>
      </c>
      <c r="J12" s="26"/>
    </row>
    <row r="13" spans="1:11" s="24" customFormat="1" x14ac:dyDescent="0.25">
      <c r="B13" s="87" t="s">
        <v>6</v>
      </c>
      <c r="C13" s="62" t="s">
        <v>108</v>
      </c>
      <c r="D13" s="108">
        <v>1232967.4896215857</v>
      </c>
      <c r="E13" s="117">
        <f t="shared" si="0"/>
        <v>5.171300515257899E-2</v>
      </c>
      <c r="F13" s="110">
        <v>1255113.8286705401</v>
      </c>
      <c r="G13" s="111">
        <v>22005826.089999996</v>
      </c>
      <c r="H13" s="117">
        <f t="shared" si="1"/>
        <v>8.6042579021744225E-2</v>
      </c>
      <c r="I13" s="107">
        <v>106601.64000000004</v>
      </c>
      <c r="J13" s="26"/>
    </row>
    <row r="14" spans="1:11" s="24" customFormat="1" x14ac:dyDescent="0.25">
      <c r="B14" s="87" t="s">
        <v>17</v>
      </c>
      <c r="C14" s="62" t="s">
        <v>3</v>
      </c>
      <c r="D14" s="108">
        <v>433573.21</v>
      </c>
      <c r="E14" s="117">
        <f t="shared" si="0"/>
        <v>1.8184886326266102E-2</v>
      </c>
      <c r="F14" s="110">
        <v>437729.01323936332</v>
      </c>
      <c r="G14" s="111">
        <v>13002373.710000001</v>
      </c>
      <c r="H14" s="117">
        <f t="shared" si="1"/>
        <v>5.0839162448953305E-2</v>
      </c>
      <c r="I14" s="107">
        <v>17866.189999999973</v>
      </c>
      <c r="J14" s="26"/>
    </row>
    <row r="15" spans="1:11" s="24" customFormat="1" x14ac:dyDescent="0.25">
      <c r="B15" s="88"/>
      <c r="C15" s="89" t="s">
        <v>16</v>
      </c>
      <c r="D15" s="109">
        <f>SUM(D6:D14)</f>
        <v>23842503.176593985</v>
      </c>
      <c r="E15" s="118">
        <v>1</v>
      </c>
      <c r="F15" s="112">
        <f>SUM(F6:F14)</f>
        <v>22250923.815749019</v>
      </c>
      <c r="G15" s="112">
        <f>SUM(G6:G14)</f>
        <v>255755073.12999997</v>
      </c>
      <c r="H15" s="118">
        <v>1</v>
      </c>
      <c r="I15" s="112">
        <f>SUM(I6:I14)</f>
        <v>3785649.930000002</v>
      </c>
      <c r="J15" s="26"/>
    </row>
    <row r="16" spans="1:11" x14ac:dyDescent="0.25">
      <c r="B16" s="49"/>
      <c r="C16" s="49"/>
      <c r="D16" s="94"/>
      <c r="E16" s="49"/>
      <c r="F16" s="106"/>
      <c r="G16" s="106"/>
      <c r="H16" s="50"/>
      <c r="I16" s="105"/>
    </row>
    <row r="17" spans="2:9" x14ac:dyDescent="0.2">
      <c r="B17" s="119" t="s">
        <v>5</v>
      </c>
      <c r="D17" s="95"/>
      <c r="E17" s="90"/>
      <c r="F17" s="95"/>
      <c r="G17" s="99"/>
      <c r="H17" s="28"/>
    </row>
    <row r="18" spans="2:9" x14ac:dyDescent="0.25">
      <c r="B18" s="29"/>
      <c r="C18" s="30"/>
      <c r="D18" s="96"/>
      <c r="F18" s="100"/>
      <c r="G18" s="99"/>
      <c r="H18" s="28"/>
    </row>
    <row r="19" spans="2:9" s="29" customFormat="1" x14ac:dyDescent="0.25">
      <c r="D19" s="97"/>
      <c r="F19" s="97"/>
      <c r="G19" s="97"/>
      <c r="I19" s="97"/>
    </row>
    <row r="20" spans="2:9" s="29" customFormat="1" x14ac:dyDescent="0.25">
      <c r="D20" s="98"/>
      <c r="E20" s="91"/>
      <c r="F20" s="98"/>
      <c r="G20" s="98"/>
      <c r="I20" s="97"/>
    </row>
    <row r="21" spans="2:9" s="29" customFormat="1" x14ac:dyDescent="0.25">
      <c r="D21" s="95"/>
      <c r="F21" s="98"/>
      <c r="G21" s="97"/>
      <c r="I21" s="97"/>
    </row>
    <row r="22" spans="2:9" s="29" customFormat="1" x14ac:dyDescent="0.25">
      <c r="D22" s="97"/>
      <c r="F22" s="97"/>
      <c r="G22" s="97"/>
      <c r="I22" s="97"/>
    </row>
    <row r="23" spans="2:9" s="29" customFormat="1" x14ac:dyDescent="0.25">
      <c r="D23" s="97"/>
      <c r="F23" s="97"/>
      <c r="G23" s="97"/>
      <c r="I23" s="97"/>
    </row>
    <row r="24" spans="2:9" s="29" customFormat="1" x14ac:dyDescent="0.25">
      <c r="D24" s="97"/>
      <c r="F24" s="97"/>
      <c r="G24" s="97"/>
      <c r="I24" s="97"/>
    </row>
    <row r="25" spans="2:9" s="29" customFormat="1" x14ac:dyDescent="0.25">
      <c r="D25" s="97"/>
      <c r="F25" s="97"/>
      <c r="G25" s="97"/>
      <c r="I25" s="97"/>
    </row>
    <row r="26" spans="2:9" s="29" customFormat="1" x14ac:dyDescent="0.25">
      <c r="D26" s="97"/>
      <c r="F26" s="97"/>
      <c r="G26" s="97"/>
      <c r="I26" s="97"/>
    </row>
    <row r="27" spans="2:9" s="29" customFormat="1" x14ac:dyDescent="0.25">
      <c r="B27" s="28"/>
      <c r="D27" s="97"/>
      <c r="F27" s="97"/>
      <c r="G27" s="97"/>
      <c r="I27" s="97"/>
    </row>
    <row r="28" spans="2:9" x14ac:dyDescent="0.25">
      <c r="F28" s="99"/>
      <c r="G28" s="99"/>
      <c r="H28" s="28"/>
    </row>
    <row r="29" spans="2:9" x14ac:dyDescent="0.25">
      <c r="F29" s="99"/>
      <c r="G29" s="99"/>
      <c r="H29" s="28"/>
    </row>
    <row r="30" spans="2:9" x14ac:dyDescent="0.25">
      <c r="F30" s="99"/>
      <c r="G30" s="99"/>
      <c r="H30" s="28"/>
    </row>
    <row r="31" spans="2:9" x14ac:dyDescent="0.25">
      <c r="F31" s="99"/>
      <c r="G31" s="99"/>
      <c r="H31" s="28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F27"/>
  <sheetViews>
    <sheetView showGridLines="0" zoomScaleNormal="100" workbookViewId="0">
      <selection activeCell="F12" sqref="F12"/>
    </sheetView>
  </sheetViews>
  <sheetFormatPr defaultColWidth="9.140625" defaultRowHeight="12.75" x14ac:dyDescent="0.25"/>
  <cols>
    <col min="1" max="1" width="4.42578125" style="33" bestFit="1" customWidth="1"/>
    <col min="2" max="2" width="56.7109375" style="33" customWidth="1"/>
    <col min="3" max="3" width="11.28515625" style="34" customWidth="1"/>
    <col min="4" max="4" width="15" style="33" bestFit="1" customWidth="1"/>
    <col min="5" max="16384" width="9.140625" style="33"/>
  </cols>
  <sheetData>
    <row r="1" spans="1:6" x14ac:dyDescent="0.25">
      <c r="A1" s="82" t="s">
        <v>62</v>
      </c>
    </row>
    <row r="2" spans="1:6" ht="15" x14ac:dyDescent="0.25">
      <c r="B2" s="40" t="s">
        <v>82</v>
      </c>
      <c r="C2" s="102"/>
      <c r="D2" s="45"/>
      <c r="E2" s="45"/>
      <c r="F2" s="45"/>
    </row>
    <row r="3" spans="1:6" x14ac:dyDescent="0.25">
      <c r="B3" s="65" t="s">
        <v>87</v>
      </c>
      <c r="C3" s="102"/>
      <c r="D3" s="45"/>
      <c r="E3" s="45"/>
      <c r="F3" s="45"/>
    </row>
    <row r="4" spans="1:6" x14ac:dyDescent="0.25">
      <c r="C4" s="46"/>
    </row>
    <row r="5" spans="1:6" x14ac:dyDescent="0.25">
      <c r="B5" s="133" t="s">
        <v>50</v>
      </c>
      <c r="C5" s="123" t="s">
        <v>106</v>
      </c>
    </row>
    <row r="6" spans="1:6" x14ac:dyDescent="0.25">
      <c r="B6" s="133"/>
      <c r="C6" s="123" t="s">
        <v>19</v>
      </c>
    </row>
    <row r="7" spans="1:6" x14ac:dyDescent="0.25">
      <c r="A7" s="122"/>
      <c r="B7" s="125" t="s">
        <v>73</v>
      </c>
      <c r="C7" s="121">
        <v>1029499.0599999998</v>
      </c>
    </row>
    <row r="8" spans="1:6" ht="33.75" x14ac:dyDescent="0.25">
      <c r="A8" s="122"/>
      <c r="B8" s="124" t="s">
        <v>88</v>
      </c>
      <c r="C8" s="121">
        <v>12402906.130000001</v>
      </c>
    </row>
    <row r="9" spans="1:6" x14ac:dyDescent="0.25">
      <c r="B9" s="124" t="s">
        <v>90</v>
      </c>
      <c r="C9" s="121">
        <v>175942080.39000002</v>
      </c>
    </row>
    <row r="10" spans="1:6" x14ac:dyDescent="0.25">
      <c r="B10" s="124" t="s">
        <v>91</v>
      </c>
      <c r="C10" s="121">
        <v>7212716.5499999989</v>
      </c>
    </row>
    <row r="11" spans="1:6" x14ac:dyDescent="0.25">
      <c r="B11" s="124" t="s">
        <v>74</v>
      </c>
      <c r="C11" s="121">
        <v>33498571.789999995</v>
      </c>
    </row>
    <row r="12" spans="1:6" ht="22.5" x14ac:dyDescent="0.25">
      <c r="B12" s="124" t="s">
        <v>75</v>
      </c>
      <c r="C12" s="121">
        <v>15771646.859999999</v>
      </c>
    </row>
    <row r="13" spans="1:6" x14ac:dyDescent="0.25">
      <c r="B13" s="124" t="s">
        <v>92</v>
      </c>
      <c r="C13" s="121">
        <v>9796487.3000000007</v>
      </c>
    </row>
    <row r="14" spans="1:6" x14ac:dyDescent="0.25">
      <c r="B14" s="124" t="s">
        <v>76</v>
      </c>
      <c r="C14" s="121">
        <v>101165.05</v>
      </c>
    </row>
    <row r="15" spans="1:6" x14ac:dyDescent="0.25">
      <c r="B15" s="126" t="s">
        <v>89</v>
      </c>
      <c r="C15" s="127">
        <f t="shared" ref="C15" si="0">SUM(C7:C14)</f>
        <v>255755073.13000005</v>
      </c>
      <c r="D15" s="120"/>
    </row>
    <row r="16" spans="1:6" s="35" customFormat="1" ht="18" customHeight="1" x14ac:dyDescent="0.25">
      <c r="B16" s="37"/>
      <c r="C16" s="103"/>
    </row>
    <row r="17" spans="2:3" s="38" customFormat="1" x14ac:dyDescent="0.25">
      <c r="B17" s="134" t="s">
        <v>52</v>
      </c>
      <c r="C17" s="123" t="str">
        <f>C5</f>
        <v xml:space="preserve">31. 03. 2021. </v>
      </c>
    </row>
    <row r="18" spans="2:3" x14ac:dyDescent="0.25">
      <c r="B18" s="134"/>
      <c r="C18" s="123" t="s">
        <v>19</v>
      </c>
    </row>
    <row r="19" spans="2:3" x14ac:dyDescent="0.25">
      <c r="B19" s="128" t="s">
        <v>93</v>
      </c>
      <c r="C19" s="121">
        <v>46213079.020000003</v>
      </c>
    </row>
    <row r="20" spans="2:3" x14ac:dyDescent="0.25">
      <c r="B20" s="128" t="s">
        <v>77</v>
      </c>
      <c r="C20" s="121">
        <v>32633441.32406247</v>
      </c>
    </row>
    <row r="21" spans="2:3" x14ac:dyDescent="0.25">
      <c r="B21" s="128" t="s">
        <v>78</v>
      </c>
      <c r="C21" s="121">
        <v>150918673.69999999</v>
      </c>
    </row>
    <row r="22" spans="2:3" x14ac:dyDescent="0.25">
      <c r="B22" s="128" t="s">
        <v>94</v>
      </c>
      <c r="C22" s="121">
        <v>19080573.060999997</v>
      </c>
    </row>
    <row r="23" spans="2:3" ht="22.5" x14ac:dyDescent="0.25">
      <c r="B23" s="128" t="s">
        <v>95</v>
      </c>
      <c r="C23" s="121">
        <v>4311432.3</v>
      </c>
    </row>
    <row r="24" spans="2:3" x14ac:dyDescent="0.25">
      <c r="B24" s="128" t="s">
        <v>96</v>
      </c>
      <c r="C24" s="121">
        <v>2597874.0099999998</v>
      </c>
    </row>
    <row r="25" spans="2:3" s="39" customFormat="1" x14ac:dyDescent="0.25">
      <c r="B25" s="129" t="s">
        <v>51</v>
      </c>
      <c r="C25" s="127">
        <f>SUM(C19:C24)</f>
        <v>255755073.41506246</v>
      </c>
    </row>
    <row r="27" spans="2:3" x14ac:dyDescent="0.2">
      <c r="B27" s="7" t="s">
        <v>5</v>
      </c>
      <c r="C27" s="104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H33"/>
  <sheetViews>
    <sheetView showGridLines="0" zoomScaleNormal="100" workbookViewId="0">
      <selection activeCell="F46" sqref="F46"/>
    </sheetView>
  </sheetViews>
  <sheetFormatPr defaultColWidth="9.140625" defaultRowHeight="12.75" x14ac:dyDescent="0.25"/>
  <cols>
    <col min="1" max="1" width="4" style="33" bestFit="1" customWidth="1"/>
    <col min="2" max="2" width="6" style="33" bestFit="1" customWidth="1"/>
    <col min="3" max="3" width="43.140625" style="33" bestFit="1" customWidth="1"/>
    <col min="4" max="4" width="13.7109375" style="34" bestFit="1" customWidth="1"/>
    <col min="5" max="16384" width="9.140625" style="33"/>
  </cols>
  <sheetData>
    <row r="1" spans="1:8" x14ac:dyDescent="0.25">
      <c r="A1" s="82" t="s">
        <v>55</v>
      </c>
    </row>
    <row r="2" spans="1:8" ht="18" customHeight="1" x14ac:dyDescent="0.25">
      <c r="B2" s="135" t="s">
        <v>99</v>
      </c>
      <c r="C2" s="135"/>
      <c r="D2" s="135"/>
      <c r="E2" s="135"/>
      <c r="F2" s="135"/>
      <c r="G2" s="135"/>
      <c r="H2" s="135"/>
    </row>
    <row r="3" spans="1:8" s="35" customFormat="1" ht="15" customHeight="1" x14ac:dyDescent="0.25">
      <c r="B3" s="136" t="s">
        <v>80</v>
      </c>
      <c r="C3" s="136"/>
      <c r="D3" s="136"/>
      <c r="E3" s="136"/>
      <c r="F3" s="136"/>
      <c r="G3" s="136"/>
      <c r="H3" s="136"/>
    </row>
    <row r="4" spans="1:8" s="35" customFormat="1" ht="14.25" x14ac:dyDescent="0.25">
      <c r="B4" s="42"/>
      <c r="C4" s="42"/>
      <c r="D4" s="36"/>
    </row>
    <row r="5" spans="1:8" ht="22.5" x14ac:dyDescent="0.25">
      <c r="B5" s="66" t="s">
        <v>49</v>
      </c>
      <c r="C5" s="66" t="s">
        <v>48</v>
      </c>
      <c r="D5" s="72" t="s">
        <v>107</v>
      </c>
    </row>
    <row r="6" spans="1:8" ht="22.5" x14ac:dyDescent="0.25">
      <c r="B6" s="67">
        <v>1</v>
      </c>
      <c r="C6" s="68" t="s">
        <v>22</v>
      </c>
      <c r="D6" s="115">
        <v>2840078.8899999997</v>
      </c>
    </row>
    <row r="7" spans="1:8" ht="22.5" x14ac:dyDescent="0.25">
      <c r="B7" s="67">
        <v>2</v>
      </c>
      <c r="C7" s="68" t="s">
        <v>23</v>
      </c>
      <c r="D7" s="115">
        <v>915214.29999999958</v>
      </c>
    </row>
    <row r="8" spans="1:8" ht="22.5" x14ac:dyDescent="0.25">
      <c r="B8" s="67">
        <v>3</v>
      </c>
      <c r="C8" s="68" t="s">
        <v>24</v>
      </c>
      <c r="D8" s="115">
        <v>1353807.5663302748</v>
      </c>
    </row>
    <row r="9" spans="1:8" ht="22.5" x14ac:dyDescent="0.25">
      <c r="B9" s="67">
        <v>4</v>
      </c>
      <c r="C9" s="68" t="s">
        <v>25</v>
      </c>
      <c r="D9" s="115">
        <v>54251.1</v>
      </c>
    </row>
    <row r="10" spans="1:8" ht="22.5" x14ac:dyDescent="0.25">
      <c r="B10" s="67">
        <v>5</v>
      </c>
      <c r="C10" s="68" t="s">
        <v>26</v>
      </c>
      <c r="D10" s="115">
        <v>241702.62</v>
      </c>
    </row>
    <row r="11" spans="1:8" ht="22.5" x14ac:dyDescent="0.25">
      <c r="B11" s="67">
        <v>6</v>
      </c>
      <c r="C11" s="68" t="s">
        <v>27</v>
      </c>
      <c r="D11" s="115">
        <v>199275.10018348624</v>
      </c>
    </row>
    <row r="12" spans="1:8" ht="22.5" x14ac:dyDescent="0.25">
      <c r="B12" s="67">
        <v>7</v>
      </c>
      <c r="C12" s="68" t="s">
        <v>28</v>
      </c>
      <c r="D12" s="115">
        <v>196510.76036697248</v>
      </c>
    </row>
    <row r="13" spans="1:8" ht="22.5" x14ac:dyDescent="0.25">
      <c r="B13" s="67">
        <v>8</v>
      </c>
      <c r="C13" s="68" t="s">
        <v>29</v>
      </c>
      <c r="D13" s="115">
        <v>1230256.1436697245</v>
      </c>
    </row>
    <row r="14" spans="1:8" ht="22.5" x14ac:dyDescent="0.25">
      <c r="B14" s="67">
        <v>9</v>
      </c>
      <c r="C14" s="68" t="s">
        <v>30</v>
      </c>
      <c r="D14" s="115">
        <v>3358447.7864220184</v>
      </c>
    </row>
    <row r="15" spans="1:8" ht="33.75" x14ac:dyDescent="0.25">
      <c r="B15" s="67">
        <v>10</v>
      </c>
      <c r="C15" s="68" t="s">
        <v>31</v>
      </c>
      <c r="D15" s="115">
        <v>7897072.9691742351</v>
      </c>
    </row>
    <row r="16" spans="1:8" ht="33.75" x14ac:dyDescent="0.25">
      <c r="B16" s="67">
        <v>11</v>
      </c>
      <c r="C16" s="68" t="s">
        <v>32</v>
      </c>
      <c r="D16" s="115">
        <v>114718.79229357799</v>
      </c>
    </row>
    <row r="17" spans="2:4" ht="33.75" x14ac:dyDescent="0.25">
      <c r="B17" s="67">
        <v>12</v>
      </c>
      <c r="C17" s="68" t="s">
        <v>33</v>
      </c>
      <c r="D17" s="115">
        <v>16659.888256880735</v>
      </c>
    </row>
    <row r="18" spans="2:4" ht="22.5" x14ac:dyDescent="0.25">
      <c r="B18" s="67">
        <v>13</v>
      </c>
      <c r="C18" s="68" t="s">
        <v>34</v>
      </c>
      <c r="D18" s="115">
        <v>1010910.6124770639</v>
      </c>
    </row>
    <row r="19" spans="2:4" ht="22.5" x14ac:dyDescent="0.25">
      <c r="B19" s="67">
        <v>14</v>
      </c>
      <c r="C19" s="68" t="s">
        <v>35</v>
      </c>
      <c r="D19" s="115">
        <v>94421.903761467882</v>
      </c>
    </row>
    <row r="20" spans="2:4" ht="22.5" x14ac:dyDescent="0.25">
      <c r="B20" s="67">
        <v>15</v>
      </c>
      <c r="C20" s="68" t="s">
        <v>36</v>
      </c>
      <c r="D20" s="115">
        <v>11879.798165137614</v>
      </c>
    </row>
    <row r="21" spans="2:4" ht="22.5" x14ac:dyDescent="0.25">
      <c r="B21" s="67">
        <v>16</v>
      </c>
      <c r="C21" s="68" t="s">
        <v>37</v>
      </c>
      <c r="D21" s="115">
        <v>59126.205412844036</v>
      </c>
    </row>
    <row r="22" spans="2:4" ht="22.5" x14ac:dyDescent="0.25">
      <c r="B22" s="67">
        <v>17</v>
      </c>
      <c r="C22" s="68" t="s">
        <v>38</v>
      </c>
      <c r="D22" s="115">
        <v>1473.9459633027463</v>
      </c>
    </row>
    <row r="23" spans="2:4" ht="22.5" x14ac:dyDescent="0.25">
      <c r="B23" s="67">
        <v>18</v>
      </c>
      <c r="C23" s="68" t="s">
        <v>39</v>
      </c>
      <c r="D23" s="115">
        <v>143020.48449541477</v>
      </c>
    </row>
    <row r="24" spans="2:4" ht="22.5" x14ac:dyDescent="0.25">
      <c r="B24" s="67">
        <v>19</v>
      </c>
      <c r="C24" s="68" t="s">
        <v>40</v>
      </c>
      <c r="D24" s="115">
        <v>23296</v>
      </c>
    </row>
    <row r="25" spans="2:4" ht="22.5" x14ac:dyDescent="0.25">
      <c r="B25" s="69">
        <v>20</v>
      </c>
      <c r="C25" s="68" t="s">
        <v>41</v>
      </c>
      <c r="D25" s="115">
        <v>3725754.2143215872</v>
      </c>
    </row>
    <row r="26" spans="2:4" ht="22.5" x14ac:dyDescent="0.25">
      <c r="B26" s="69">
        <v>21</v>
      </c>
      <c r="C26" s="68" t="s">
        <v>42</v>
      </c>
      <c r="D26" s="115">
        <v>6251.9</v>
      </c>
    </row>
    <row r="27" spans="2:4" ht="22.5" x14ac:dyDescent="0.25">
      <c r="B27" s="69">
        <v>22</v>
      </c>
      <c r="C27" s="68" t="s">
        <v>43</v>
      </c>
      <c r="D27" s="115">
        <v>347722.19529999961</v>
      </c>
    </row>
    <row r="28" spans="2:4" ht="22.5" x14ac:dyDescent="0.25">
      <c r="B28" s="69">
        <v>23</v>
      </c>
      <c r="C28" s="68" t="s">
        <v>44</v>
      </c>
      <c r="D28" s="115">
        <v>650</v>
      </c>
    </row>
    <row r="29" spans="2:4" ht="22.5" x14ac:dyDescent="0.25">
      <c r="B29" s="80" t="s">
        <v>21</v>
      </c>
      <c r="C29" s="70" t="s">
        <v>45</v>
      </c>
      <c r="D29" s="116">
        <f>SUM(D6:D24)</f>
        <v>19762124.866972405</v>
      </c>
    </row>
    <row r="30" spans="2:4" ht="22.5" x14ac:dyDescent="0.25">
      <c r="B30" s="80" t="s">
        <v>20</v>
      </c>
      <c r="C30" s="70" t="s">
        <v>46</v>
      </c>
      <c r="D30" s="116">
        <f>SUM(D25:D28)</f>
        <v>4080378.3096215869</v>
      </c>
    </row>
    <row r="31" spans="2:4" ht="19.5" customHeight="1" x14ac:dyDescent="0.25">
      <c r="B31" s="80"/>
      <c r="C31" s="71" t="s">
        <v>47</v>
      </c>
      <c r="D31" s="116">
        <f>D29+D30</f>
        <v>23842503.176593993</v>
      </c>
    </row>
    <row r="32" spans="2:4" x14ac:dyDescent="0.25">
      <c r="B32" s="83"/>
      <c r="C32" s="83"/>
      <c r="D32" s="48"/>
    </row>
    <row r="33" spans="2:3" x14ac:dyDescent="0.25">
      <c r="B33" s="81" t="s">
        <v>5</v>
      </c>
      <c r="C33" s="6"/>
    </row>
  </sheetData>
  <mergeCells count="2">
    <mergeCell ref="B2:H2"/>
    <mergeCell ref="B3:H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D33"/>
  <sheetViews>
    <sheetView showGridLines="0" topLeftCell="A13" workbookViewId="0">
      <selection activeCell="H18" sqref="H18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16384" width="9.140625" style="16"/>
  </cols>
  <sheetData>
    <row r="1" spans="1:4" x14ac:dyDescent="0.25">
      <c r="A1" s="82" t="s">
        <v>56</v>
      </c>
    </row>
    <row r="2" spans="1:4" ht="13.9" customHeight="1" x14ac:dyDescent="0.25">
      <c r="B2" s="137" t="s">
        <v>101</v>
      </c>
      <c r="C2" s="138"/>
      <c r="D2" s="138"/>
    </row>
    <row r="3" spans="1:4" ht="15" x14ac:dyDescent="0.25">
      <c r="B3" s="136" t="s">
        <v>80</v>
      </c>
      <c r="C3" s="136"/>
      <c r="D3" s="41"/>
    </row>
    <row r="4" spans="1:4" ht="13.5" customHeight="1" x14ac:dyDescent="0.25">
      <c r="D4" s="19"/>
    </row>
    <row r="5" spans="1:4" ht="22.5" x14ac:dyDescent="0.25">
      <c r="B5" s="66" t="s">
        <v>49</v>
      </c>
      <c r="C5" s="66" t="s">
        <v>48</v>
      </c>
      <c r="D5" s="72" t="s">
        <v>107</v>
      </c>
    </row>
    <row r="6" spans="1:4" ht="22.5" x14ac:dyDescent="0.25">
      <c r="B6" s="67">
        <v>1</v>
      </c>
      <c r="C6" s="68" t="s">
        <v>22</v>
      </c>
      <c r="D6" s="115">
        <v>2373297.0364719592</v>
      </c>
    </row>
    <row r="7" spans="1:4" ht="22.5" x14ac:dyDescent="0.25">
      <c r="B7" s="67">
        <v>2</v>
      </c>
      <c r="C7" s="68" t="s">
        <v>23</v>
      </c>
      <c r="D7" s="115">
        <v>629162.73000927479</v>
      </c>
    </row>
    <row r="8" spans="1:4" ht="22.5" x14ac:dyDescent="0.25">
      <c r="B8" s="67">
        <v>3</v>
      </c>
      <c r="C8" s="68" t="s">
        <v>24</v>
      </c>
      <c r="D8" s="115">
        <v>1439845.552168882</v>
      </c>
    </row>
    <row r="9" spans="1:4" ht="22.5" x14ac:dyDescent="0.25">
      <c r="B9" s="67">
        <v>4</v>
      </c>
      <c r="C9" s="68" t="s">
        <v>25</v>
      </c>
      <c r="D9" s="115">
        <v>39495.101978132458</v>
      </c>
    </row>
    <row r="10" spans="1:4" ht="22.5" x14ac:dyDescent="0.25">
      <c r="B10" s="67">
        <v>5</v>
      </c>
      <c r="C10" s="68" t="s">
        <v>26</v>
      </c>
      <c r="D10" s="115">
        <v>113958.49500877326</v>
      </c>
    </row>
    <row r="11" spans="1:4" ht="22.5" x14ac:dyDescent="0.25">
      <c r="B11" s="67">
        <v>6</v>
      </c>
      <c r="C11" s="68" t="s">
        <v>27</v>
      </c>
      <c r="D11" s="115">
        <v>73801.190749551897</v>
      </c>
    </row>
    <row r="12" spans="1:4" ht="22.5" x14ac:dyDescent="0.25">
      <c r="B12" s="67">
        <v>7</v>
      </c>
      <c r="C12" s="68" t="s">
        <v>28</v>
      </c>
      <c r="D12" s="115">
        <v>95029.377074679272</v>
      </c>
    </row>
    <row r="13" spans="1:4" ht="22.5" x14ac:dyDescent="0.25">
      <c r="B13" s="67">
        <v>8</v>
      </c>
      <c r="C13" s="68" t="s">
        <v>29</v>
      </c>
      <c r="D13" s="115">
        <v>921798.37090329395</v>
      </c>
    </row>
    <row r="14" spans="1:4" ht="22.5" x14ac:dyDescent="0.25">
      <c r="B14" s="67">
        <v>9</v>
      </c>
      <c r="C14" s="68" t="s">
        <v>30</v>
      </c>
      <c r="D14" s="115">
        <v>2364158.7583621508</v>
      </c>
    </row>
    <row r="15" spans="1:4" ht="33.75" x14ac:dyDescent="0.25">
      <c r="B15" s="67">
        <v>10</v>
      </c>
      <c r="C15" s="68" t="s">
        <v>31</v>
      </c>
      <c r="D15" s="115">
        <v>8894398.4492443595</v>
      </c>
    </row>
    <row r="16" spans="1:4" ht="33.75" x14ac:dyDescent="0.25">
      <c r="B16" s="67">
        <v>11</v>
      </c>
      <c r="C16" s="68" t="s">
        <v>32</v>
      </c>
      <c r="D16" s="115">
        <v>185496.44327414219</v>
      </c>
    </row>
    <row r="17" spans="2:4" ht="33.75" x14ac:dyDescent="0.25">
      <c r="B17" s="67">
        <v>12</v>
      </c>
      <c r="C17" s="68" t="s">
        <v>33</v>
      </c>
      <c r="D17" s="115">
        <v>55915.583452362429</v>
      </c>
    </row>
    <row r="18" spans="2:4" ht="22.5" x14ac:dyDescent="0.25">
      <c r="B18" s="67">
        <v>13</v>
      </c>
      <c r="C18" s="68" t="s">
        <v>34</v>
      </c>
      <c r="D18" s="115">
        <v>579614.87404476025</v>
      </c>
    </row>
    <row r="19" spans="2:4" ht="22.5" x14ac:dyDescent="0.25">
      <c r="B19" s="67">
        <v>14</v>
      </c>
      <c r="C19" s="68" t="s">
        <v>35</v>
      </c>
      <c r="D19" s="115">
        <v>85050.591557044914</v>
      </c>
    </row>
    <row r="20" spans="2:4" ht="22.5" x14ac:dyDescent="0.25">
      <c r="B20" s="67">
        <v>15</v>
      </c>
      <c r="C20" s="68" t="s">
        <v>36</v>
      </c>
      <c r="D20" s="115">
        <v>10245.987355833589</v>
      </c>
    </row>
    <row r="21" spans="2:4" ht="22.5" x14ac:dyDescent="0.25">
      <c r="B21" s="67">
        <v>16</v>
      </c>
      <c r="C21" s="68" t="s">
        <v>37</v>
      </c>
      <c r="D21" s="115">
        <v>54127.092414080485</v>
      </c>
    </row>
    <row r="22" spans="2:4" ht="22.5" x14ac:dyDescent="0.25">
      <c r="B22" s="67">
        <v>17</v>
      </c>
      <c r="C22" s="68" t="s">
        <v>38</v>
      </c>
      <c r="D22" s="115">
        <v>1406.2558148375867</v>
      </c>
    </row>
    <row r="23" spans="2:4" ht="22.5" x14ac:dyDescent="0.25">
      <c r="B23" s="67">
        <v>18</v>
      </c>
      <c r="C23" s="68" t="s">
        <v>39</v>
      </c>
      <c r="D23" s="115">
        <v>152393.23312165972</v>
      </c>
    </row>
    <row r="24" spans="2:4" ht="22.5" x14ac:dyDescent="0.25">
      <c r="B24" s="67">
        <v>19</v>
      </c>
      <c r="C24" s="68" t="s">
        <v>40</v>
      </c>
      <c r="D24" s="115">
        <v>25296</v>
      </c>
    </row>
    <row r="25" spans="2:4" ht="22.5" x14ac:dyDescent="0.25">
      <c r="B25" s="69">
        <v>20</v>
      </c>
      <c r="C25" s="68" t="s">
        <v>41</v>
      </c>
      <c r="D25" s="115">
        <v>3729496.4351549204</v>
      </c>
    </row>
    <row r="26" spans="2:4" ht="22.5" x14ac:dyDescent="0.25">
      <c r="B26" s="69">
        <v>21</v>
      </c>
      <c r="C26" s="68" t="s">
        <v>42</v>
      </c>
      <c r="D26" s="115">
        <v>6251.9</v>
      </c>
    </row>
    <row r="27" spans="2:4" ht="22.5" x14ac:dyDescent="0.25">
      <c r="B27" s="69">
        <v>22</v>
      </c>
      <c r="C27" s="68" t="s">
        <v>43</v>
      </c>
      <c r="D27" s="115">
        <v>420034.35758831899</v>
      </c>
    </row>
    <row r="28" spans="2:4" ht="22.5" x14ac:dyDescent="0.25">
      <c r="B28" s="69">
        <v>23</v>
      </c>
      <c r="C28" s="68" t="s">
        <v>44</v>
      </c>
      <c r="D28" s="115">
        <v>650</v>
      </c>
    </row>
    <row r="29" spans="2:4" ht="22.5" x14ac:dyDescent="0.25">
      <c r="B29" s="80" t="s">
        <v>21</v>
      </c>
      <c r="C29" s="70" t="s">
        <v>45</v>
      </c>
      <c r="D29" s="116">
        <f>SUM(D6:D24)</f>
        <v>18094491.123005778</v>
      </c>
    </row>
    <row r="30" spans="2:4" ht="22.5" x14ac:dyDescent="0.25">
      <c r="B30" s="80" t="s">
        <v>20</v>
      </c>
      <c r="C30" s="70" t="s">
        <v>46</v>
      </c>
      <c r="D30" s="116">
        <f>SUM(D25:D28)</f>
        <v>4156432.6927432395</v>
      </c>
    </row>
    <row r="31" spans="2:4" x14ac:dyDescent="0.25">
      <c r="B31" s="80"/>
      <c r="C31" s="71" t="s">
        <v>47</v>
      </c>
      <c r="D31" s="116">
        <f>D29+D30</f>
        <v>22250923.815749016</v>
      </c>
    </row>
    <row r="33" spans="2:3" x14ac:dyDescent="0.25">
      <c r="B33" s="81" t="s">
        <v>5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D29:D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E34"/>
  <sheetViews>
    <sheetView showGridLines="0" zoomScaleNormal="100" workbookViewId="0">
      <selection activeCell="G15" sqref="G15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7" width="11.7109375" style="6" customWidth="1"/>
    <col min="8" max="8" width="12.140625" style="6" customWidth="1"/>
    <col min="9" max="9" width="11.7109375" style="6" customWidth="1"/>
    <col min="10" max="10" width="9" style="6" customWidth="1"/>
    <col min="11" max="16384" width="9.140625" style="6"/>
  </cols>
  <sheetData>
    <row r="1" spans="1:5" s="16" customFormat="1" ht="14.25" x14ac:dyDescent="0.25">
      <c r="A1" s="82" t="s">
        <v>57</v>
      </c>
      <c r="D1" s="14"/>
    </row>
    <row r="2" spans="1:5" s="16" customFormat="1" ht="13.9" customHeight="1" x14ac:dyDescent="0.25">
      <c r="B2" s="137" t="s">
        <v>98</v>
      </c>
      <c r="C2" s="137"/>
      <c r="D2" s="137"/>
    </row>
    <row r="3" spans="1:5" s="16" customFormat="1" ht="15" customHeight="1" x14ac:dyDescent="0.25">
      <c r="B3" s="136" t="s">
        <v>79</v>
      </c>
      <c r="C3" s="136"/>
      <c r="D3" s="41"/>
    </row>
    <row r="4" spans="1:5" s="77" customFormat="1" ht="15" customHeight="1" x14ac:dyDescent="0.25"/>
    <row r="5" spans="1:5" s="78" customFormat="1" ht="22.5" x14ac:dyDescent="0.25">
      <c r="B5" s="66" t="s">
        <v>49</v>
      </c>
      <c r="C5" s="66" t="s">
        <v>48</v>
      </c>
      <c r="D5" s="72" t="s">
        <v>107</v>
      </c>
    </row>
    <row r="6" spans="1:5" ht="22.5" x14ac:dyDescent="0.25">
      <c r="B6" s="67">
        <v>1</v>
      </c>
      <c r="C6" s="68" t="s">
        <v>22</v>
      </c>
      <c r="D6" s="115">
        <v>2853</v>
      </c>
    </row>
    <row r="7" spans="1:5" s="75" customFormat="1" ht="24" customHeight="1" x14ac:dyDescent="0.25">
      <c r="B7" s="67">
        <v>2</v>
      </c>
      <c r="C7" s="68" t="s">
        <v>23</v>
      </c>
      <c r="D7" s="115">
        <v>3569</v>
      </c>
    </row>
    <row r="8" spans="1:5" s="79" customFormat="1" ht="22.5" x14ac:dyDescent="0.25">
      <c r="B8" s="67">
        <v>3</v>
      </c>
      <c r="C8" s="68" t="s">
        <v>24</v>
      </c>
      <c r="D8" s="115">
        <v>702</v>
      </c>
    </row>
    <row r="9" spans="1:5" ht="22.5" x14ac:dyDescent="0.25">
      <c r="B9" s="67">
        <v>4</v>
      </c>
      <c r="C9" s="68" t="s">
        <v>25</v>
      </c>
      <c r="D9" s="115">
        <v>0</v>
      </c>
    </row>
    <row r="10" spans="1:5" ht="22.5" x14ac:dyDescent="0.25">
      <c r="B10" s="67">
        <v>5</v>
      </c>
      <c r="C10" s="68" t="s">
        <v>26</v>
      </c>
      <c r="D10" s="115">
        <v>1</v>
      </c>
    </row>
    <row r="11" spans="1:5" ht="22.5" x14ac:dyDescent="0.25">
      <c r="B11" s="67">
        <v>6</v>
      </c>
      <c r="C11" s="68" t="s">
        <v>27</v>
      </c>
      <c r="D11" s="115">
        <v>1</v>
      </c>
    </row>
    <row r="12" spans="1:5" ht="22.5" x14ac:dyDescent="0.25">
      <c r="B12" s="67">
        <v>7</v>
      </c>
      <c r="C12" s="68" t="s">
        <v>28</v>
      </c>
      <c r="D12" s="115">
        <v>21</v>
      </c>
    </row>
    <row r="13" spans="1:5" ht="22.5" x14ac:dyDescent="0.25">
      <c r="B13" s="67">
        <v>8</v>
      </c>
      <c r="C13" s="68" t="s">
        <v>29</v>
      </c>
      <c r="D13" s="115">
        <v>168</v>
      </c>
      <c r="E13" s="130"/>
    </row>
    <row r="14" spans="1:5" ht="22.5" x14ac:dyDescent="0.25">
      <c r="B14" s="67">
        <v>9</v>
      </c>
      <c r="C14" s="68" t="s">
        <v>30</v>
      </c>
      <c r="D14" s="115">
        <v>480</v>
      </c>
    </row>
    <row r="15" spans="1:5" ht="33.75" x14ac:dyDescent="0.25">
      <c r="B15" s="67">
        <v>10</v>
      </c>
      <c r="C15" s="68" t="s">
        <v>31</v>
      </c>
      <c r="D15" s="115">
        <v>3085</v>
      </c>
    </row>
    <row r="16" spans="1:5" ht="33.75" x14ac:dyDescent="0.25">
      <c r="B16" s="67">
        <v>11</v>
      </c>
      <c r="C16" s="68" t="s">
        <v>32</v>
      </c>
      <c r="D16" s="115">
        <v>0</v>
      </c>
    </row>
    <row r="17" spans="2:4" ht="33.75" x14ac:dyDescent="0.25">
      <c r="B17" s="67">
        <v>12</v>
      </c>
      <c r="C17" s="68" t="s">
        <v>33</v>
      </c>
      <c r="D17" s="115">
        <v>1</v>
      </c>
    </row>
    <row r="18" spans="2:4" ht="22.5" x14ac:dyDescent="0.25">
      <c r="B18" s="67">
        <v>13</v>
      </c>
      <c r="C18" s="68" t="s">
        <v>34</v>
      </c>
      <c r="D18" s="115">
        <v>1621</v>
      </c>
    </row>
    <row r="19" spans="2:4" ht="22.5" x14ac:dyDescent="0.25">
      <c r="B19" s="67">
        <v>14</v>
      </c>
      <c r="C19" s="68" t="s">
        <v>35</v>
      </c>
      <c r="D19" s="115">
        <v>32</v>
      </c>
    </row>
    <row r="20" spans="2:4" ht="18.2" customHeight="1" x14ac:dyDescent="0.25">
      <c r="B20" s="67">
        <v>15</v>
      </c>
      <c r="C20" s="68" t="s">
        <v>36</v>
      </c>
      <c r="D20" s="115">
        <v>10</v>
      </c>
    </row>
    <row r="21" spans="2:4" ht="22.5" x14ac:dyDescent="0.25">
      <c r="B21" s="67">
        <v>16</v>
      </c>
      <c r="C21" s="68" t="s">
        <v>37</v>
      </c>
      <c r="D21" s="115">
        <v>57</v>
      </c>
    </row>
    <row r="22" spans="2:4" ht="22.5" x14ac:dyDescent="0.25">
      <c r="B22" s="67">
        <v>17</v>
      </c>
      <c r="C22" s="68" t="s">
        <v>38</v>
      </c>
      <c r="D22" s="115">
        <v>0</v>
      </c>
    </row>
    <row r="23" spans="2:4" ht="22.5" x14ac:dyDescent="0.25">
      <c r="B23" s="67">
        <v>18</v>
      </c>
      <c r="C23" s="68" t="s">
        <v>39</v>
      </c>
      <c r="D23" s="115">
        <v>600</v>
      </c>
    </row>
    <row r="24" spans="2:4" ht="22.5" x14ac:dyDescent="0.25">
      <c r="B24" s="67">
        <v>19</v>
      </c>
      <c r="C24" s="68" t="s">
        <v>40</v>
      </c>
      <c r="D24" s="115">
        <v>5</v>
      </c>
    </row>
    <row r="25" spans="2:4" ht="22.5" x14ac:dyDescent="0.25">
      <c r="B25" s="69">
        <v>20</v>
      </c>
      <c r="C25" s="68" t="s">
        <v>41</v>
      </c>
      <c r="D25" s="115">
        <v>552</v>
      </c>
    </row>
    <row r="26" spans="2:4" ht="22.5" x14ac:dyDescent="0.25">
      <c r="B26" s="69">
        <v>21</v>
      </c>
      <c r="C26" s="68" t="s">
        <v>42</v>
      </c>
      <c r="D26" s="115">
        <v>10</v>
      </c>
    </row>
    <row r="27" spans="2:4" ht="22.5" x14ac:dyDescent="0.25">
      <c r="B27" s="69">
        <v>22</v>
      </c>
      <c r="C27" s="68" t="s">
        <v>43</v>
      </c>
      <c r="D27" s="115">
        <v>155</v>
      </c>
    </row>
    <row r="28" spans="2:4" ht="22.5" x14ac:dyDescent="0.25">
      <c r="B28" s="69">
        <v>23</v>
      </c>
      <c r="C28" s="68" t="s">
        <v>44</v>
      </c>
      <c r="D28" s="115">
        <v>0</v>
      </c>
    </row>
    <row r="29" spans="2:4" ht="22.5" x14ac:dyDescent="0.25">
      <c r="B29" s="80" t="s">
        <v>21</v>
      </c>
      <c r="C29" s="70" t="s">
        <v>45</v>
      </c>
      <c r="D29" s="116">
        <f>SUM(D6:D24)</f>
        <v>13206</v>
      </c>
    </row>
    <row r="30" spans="2:4" ht="22.5" x14ac:dyDescent="0.25">
      <c r="B30" s="80" t="s">
        <v>20</v>
      </c>
      <c r="C30" s="70" t="s">
        <v>46</v>
      </c>
      <c r="D30" s="116">
        <f>SUM(D25:D28)</f>
        <v>717</v>
      </c>
    </row>
    <row r="31" spans="2:4" x14ac:dyDescent="0.25">
      <c r="B31" s="80"/>
      <c r="C31" s="71" t="s">
        <v>47</v>
      </c>
      <c r="D31" s="116">
        <f>D29+D30</f>
        <v>13923</v>
      </c>
    </row>
    <row r="34" spans="2:2" ht="12.75" x14ac:dyDescent="0.25">
      <c r="B34" s="81" t="s">
        <v>5</v>
      </c>
    </row>
  </sheetData>
  <mergeCells count="2">
    <mergeCell ref="B3:C3"/>
    <mergeCell ref="B2:D2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F33"/>
  <sheetViews>
    <sheetView showGridLines="0" workbookViewId="0">
      <selection activeCell="F22" sqref="F22"/>
    </sheetView>
  </sheetViews>
  <sheetFormatPr defaultColWidth="9.140625" defaultRowHeight="15" x14ac:dyDescent="0.25"/>
  <cols>
    <col min="1" max="1" width="4.7109375" style="76" bestFit="1" customWidth="1"/>
    <col min="2" max="2" width="6" style="76" customWidth="1"/>
    <col min="3" max="3" width="47.7109375" style="76" customWidth="1"/>
    <col min="4" max="4" width="14" style="8" customWidth="1"/>
    <col min="5" max="5" width="11.5703125" style="76" bestFit="1" customWidth="1"/>
    <col min="6" max="6" width="11" style="76" bestFit="1" customWidth="1"/>
    <col min="7" max="16384" width="9.140625" style="76"/>
  </cols>
  <sheetData>
    <row r="1" spans="1:4" x14ac:dyDescent="0.25">
      <c r="A1" s="82" t="s">
        <v>63</v>
      </c>
      <c r="B1" s="16"/>
      <c r="C1" s="16"/>
      <c r="D1" s="14"/>
    </row>
    <row r="2" spans="1:4" ht="14.45" customHeight="1" x14ac:dyDescent="0.25">
      <c r="A2" s="16"/>
      <c r="B2" s="137" t="s">
        <v>97</v>
      </c>
      <c r="C2" s="137"/>
      <c r="D2" s="137"/>
    </row>
    <row r="3" spans="1:4" x14ac:dyDescent="0.25">
      <c r="A3" s="16"/>
      <c r="B3" s="136" t="s">
        <v>100</v>
      </c>
      <c r="C3" s="136"/>
      <c r="D3" s="41"/>
    </row>
    <row r="4" spans="1:4" x14ac:dyDescent="0.25">
      <c r="A4" s="77"/>
      <c r="B4" s="77"/>
      <c r="C4" s="77"/>
      <c r="D4" s="101"/>
    </row>
    <row r="5" spans="1:4" ht="22.5" x14ac:dyDescent="0.25">
      <c r="A5" s="78"/>
      <c r="B5" s="66" t="s">
        <v>49</v>
      </c>
      <c r="C5" s="66" t="s">
        <v>48</v>
      </c>
      <c r="D5" s="72" t="s">
        <v>107</v>
      </c>
    </row>
    <row r="6" spans="1:4" ht="22.5" x14ac:dyDescent="0.25">
      <c r="A6" s="6"/>
      <c r="B6" s="67">
        <v>1</v>
      </c>
      <c r="C6" s="68" t="s">
        <v>22</v>
      </c>
      <c r="D6" s="115">
        <v>2072903.18</v>
      </c>
    </row>
    <row r="7" spans="1:4" ht="22.5" x14ac:dyDescent="0.25">
      <c r="A7" s="75"/>
      <c r="B7" s="67">
        <v>2</v>
      </c>
      <c r="C7" s="68" t="s">
        <v>23</v>
      </c>
      <c r="D7" s="115">
        <v>299312.09999999998</v>
      </c>
    </row>
    <row r="8" spans="1:4" ht="22.5" x14ac:dyDescent="0.25">
      <c r="A8" s="79"/>
      <c r="B8" s="67">
        <v>3</v>
      </c>
      <c r="C8" s="68" t="s">
        <v>24</v>
      </c>
      <c r="D8" s="115">
        <v>877335.95000000007</v>
      </c>
    </row>
    <row r="9" spans="1:4" ht="22.5" x14ac:dyDescent="0.25">
      <c r="A9" s="6"/>
      <c r="B9" s="67">
        <v>4</v>
      </c>
      <c r="C9" s="68" t="s">
        <v>25</v>
      </c>
      <c r="D9" s="115">
        <v>0</v>
      </c>
    </row>
    <row r="10" spans="1:4" ht="22.5" x14ac:dyDescent="0.25">
      <c r="A10" s="6"/>
      <c r="B10" s="67">
        <v>5</v>
      </c>
      <c r="C10" s="68" t="s">
        <v>26</v>
      </c>
      <c r="D10" s="115">
        <v>120106.11</v>
      </c>
    </row>
    <row r="11" spans="1:4" ht="22.5" x14ac:dyDescent="0.25">
      <c r="A11" s="6"/>
      <c r="B11" s="67">
        <v>6</v>
      </c>
      <c r="C11" s="68" t="s">
        <v>27</v>
      </c>
      <c r="D11" s="115">
        <v>0</v>
      </c>
    </row>
    <row r="12" spans="1:4" ht="22.5" x14ac:dyDescent="0.25">
      <c r="A12" s="6"/>
      <c r="B12" s="67">
        <v>7</v>
      </c>
      <c r="C12" s="68" t="s">
        <v>28</v>
      </c>
      <c r="D12" s="115">
        <v>2460.96</v>
      </c>
    </row>
    <row r="13" spans="1:4" ht="22.5" x14ac:dyDescent="0.25">
      <c r="A13" s="6"/>
      <c r="B13" s="67">
        <v>8</v>
      </c>
      <c r="C13" s="68" t="s">
        <v>29</v>
      </c>
      <c r="D13" s="115">
        <v>136741.63</v>
      </c>
    </row>
    <row r="14" spans="1:4" ht="22.5" x14ac:dyDescent="0.25">
      <c r="A14" s="6"/>
      <c r="B14" s="67">
        <v>9</v>
      </c>
      <c r="C14" s="68" t="s">
        <v>30</v>
      </c>
      <c r="D14" s="115">
        <v>409363.96000000008</v>
      </c>
    </row>
    <row r="15" spans="1:4" ht="22.5" x14ac:dyDescent="0.25">
      <c r="A15" s="6"/>
      <c r="B15" s="67">
        <v>10</v>
      </c>
      <c r="C15" s="68" t="s">
        <v>31</v>
      </c>
      <c r="D15" s="115">
        <v>3333351.15</v>
      </c>
    </row>
    <row r="16" spans="1:4" ht="22.5" x14ac:dyDescent="0.25">
      <c r="A16" s="6"/>
      <c r="B16" s="67">
        <v>11</v>
      </c>
      <c r="C16" s="68" t="s">
        <v>32</v>
      </c>
      <c r="D16" s="115">
        <v>0</v>
      </c>
    </row>
    <row r="17" spans="1:6" ht="25.5" customHeight="1" x14ac:dyDescent="0.25">
      <c r="A17" s="6"/>
      <c r="B17" s="67">
        <v>12</v>
      </c>
      <c r="C17" s="68" t="s">
        <v>33</v>
      </c>
      <c r="D17" s="115">
        <v>618.76</v>
      </c>
    </row>
    <row r="18" spans="1:6" ht="22.5" x14ac:dyDescent="0.25">
      <c r="A18" s="6"/>
      <c r="B18" s="67">
        <v>13</v>
      </c>
      <c r="C18" s="68" t="s">
        <v>34</v>
      </c>
      <c r="D18" s="115">
        <v>577709.53999999992</v>
      </c>
    </row>
    <row r="19" spans="1:6" ht="22.5" x14ac:dyDescent="0.25">
      <c r="A19" s="6"/>
      <c r="B19" s="67">
        <v>14</v>
      </c>
      <c r="C19" s="68" t="s">
        <v>35</v>
      </c>
      <c r="D19" s="115">
        <v>64421.2</v>
      </c>
    </row>
    <row r="20" spans="1:6" ht="22.5" x14ac:dyDescent="0.25">
      <c r="A20" s="6"/>
      <c r="B20" s="67">
        <v>15</v>
      </c>
      <c r="C20" s="68" t="s">
        <v>36</v>
      </c>
      <c r="D20" s="115">
        <v>1855.13</v>
      </c>
    </row>
    <row r="21" spans="1:6" ht="22.5" x14ac:dyDescent="0.25">
      <c r="A21" s="6"/>
      <c r="B21" s="67">
        <v>16</v>
      </c>
      <c r="C21" s="68" t="s">
        <v>37</v>
      </c>
      <c r="D21" s="115">
        <v>5733.6399999999994</v>
      </c>
    </row>
    <row r="22" spans="1:6" ht="22.5" x14ac:dyDescent="0.25">
      <c r="A22" s="6"/>
      <c r="B22" s="67">
        <v>17</v>
      </c>
      <c r="C22" s="68" t="s">
        <v>38</v>
      </c>
      <c r="D22" s="115">
        <v>0</v>
      </c>
    </row>
    <row r="23" spans="1:6" ht="22.5" x14ac:dyDescent="0.25">
      <c r="A23" s="6"/>
      <c r="B23" s="67">
        <v>18</v>
      </c>
      <c r="C23" s="68" t="s">
        <v>39</v>
      </c>
      <c r="D23" s="115">
        <v>64567.63</v>
      </c>
    </row>
    <row r="24" spans="1:6" ht="22.5" x14ac:dyDescent="0.25">
      <c r="A24" s="6"/>
      <c r="B24" s="67">
        <v>19</v>
      </c>
      <c r="C24" s="68" t="s">
        <v>40</v>
      </c>
      <c r="D24" s="115">
        <v>125</v>
      </c>
    </row>
    <row r="25" spans="1:6" ht="22.5" x14ac:dyDescent="0.25">
      <c r="A25" s="6"/>
      <c r="B25" s="69">
        <v>20</v>
      </c>
      <c r="C25" s="68" t="s">
        <v>41</v>
      </c>
      <c r="D25" s="115">
        <v>2038220.5899999999</v>
      </c>
    </row>
    <row r="26" spans="1:6" ht="22.5" x14ac:dyDescent="0.25">
      <c r="A26" s="6"/>
      <c r="B26" s="69">
        <v>21</v>
      </c>
      <c r="C26" s="68" t="s">
        <v>42</v>
      </c>
      <c r="D26" s="115">
        <v>5837.25</v>
      </c>
      <c r="E26" s="113"/>
      <c r="F26" s="114"/>
    </row>
    <row r="27" spans="1:6" ht="22.5" x14ac:dyDescent="0.25">
      <c r="A27" s="6"/>
      <c r="B27" s="69">
        <v>22</v>
      </c>
      <c r="C27" s="68" t="s">
        <v>43</v>
      </c>
      <c r="D27" s="115">
        <v>123901.13</v>
      </c>
      <c r="E27" s="113"/>
      <c r="F27" s="114"/>
    </row>
    <row r="28" spans="1:6" ht="22.5" x14ac:dyDescent="0.25">
      <c r="A28" s="6"/>
      <c r="B28" s="69">
        <v>23</v>
      </c>
      <c r="C28" s="68" t="s">
        <v>44</v>
      </c>
      <c r="D28" s="115">
        <v>0</v>
      </c>
    </row>
    <row r="29" spans="1:6" ht="22.5" x14ac:dyDescent="0.25">
      <c r="A29" s="6"/>
      <c r="B29" s="80" t="s">
        <v>21</v>
      </c>
      <c r="C29" s="70" t="s">
        <v>45</v>
      </c>
      <c r="D29" s="116">
        <f>SUM(D6:D24)</f>
        <v>7966605.9399999985</v>
      </c>
    </row>
    <row r="30" spans="1:6" ht="22.5" x14ac:dyDescent="0.25">
      <c r="A30" s="6"/>
      <c r="B30" s="80" t="s">
        <v>20</v>
      </c>
      <c r="C30" s="70" t="s">
        <v>46</v>
      </c>
      <c r="D30" s="116">
        <f>SUM(D25:D28)</f>
        <v>2167958.9699999997</v>
      </c>
    </row>
    <row r="31" spans="1:6" x14ac:dyDescent="0.25">
      <c r="A31" s="6"/>
      <c r="B31" s="80"/>
      <c r="C31" s="71" t="s">
        <v>47</v>
      </c>
      <c r="D31" s="116">
        <f>D29+D30</f>
        <v>10134564.909999998</v>
      </c>
    </row>
    <row r="33" spans="2:3" x14ac:dyDescent="0.25">
      <c r="B33" s="81" t="s">
        <v>5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2019-08-10T16:36:40Z</cp:lastPrinted>
  <dcterms:created xsi:type="dcterms:W3CDTF">2018-02-21T07:14:25Z</dcterms:created>
  <dcterms:modified xsi:type="dcterms:W3CDTF">2021-05-25T10:03:30Z</dcterms:modified>
</cp:coreProperties>
</file>