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top 12.5\Kvartalni izvještaji\2020\I Q 2020\"/>
    </mc:Choice>
  </mc:AlternateContent>
  <xr:revisionPtr revIDLastSave="0" documentId="13_ncr:1_{0D33DB07-66E4-4C87-AA77-D9B4C76B76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7" l="1"/>
  <c r="D30" i="11" l="1"/>
  <c r="D29" i="11"/>
  <c r="D30" i="3"/>
  <c r="D29" i="3"/>
  <c r="D31" i="3" s="1"/>
  <c r="D30" i="10"/>
  <c r="D29" i="10"/>
  <c r="D31" i="10" s="1"/>
  <c r="D30" i="9"/>
  <c r="D29" i="9"/>
  <c r="C25" i="8"/>
  <c r="C17" i="8"/>
  <c r="C15" i="8"/>
  <c r="D31" i="9" l="1"/>
  <c r="D31" i="11"/>
  <c r="D15" i="7" l="1"/>
  <c r="G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<sst xmlns="http://schemas.openxmlformats.org/spreadsheetml/2006/main" count="238" uniqueCount="113">
  <si>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</si>
  <si>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</si>
  <si>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</si>
  <si>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</si>
  <si>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</si>
  <si>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</si>
  <si>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</si>
  <si>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</si>
  <si>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</si>
  <si>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</si>
  <si>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</si>
  <si>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</si>
  <si>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</si>
  <si>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</si>
  <si>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</si>
  <si>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</si>
  <si>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</si>
  <si>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</si>
  <si>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</si>
  <si>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</si>
  <si>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</si>
  <si>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</si>
  <si>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</si>
  <si>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</si>
  <si>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</si>
  <si>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</si>
  <si>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</si>
  <si>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</si>
  <si>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</si>
  <si>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</si>
  <si>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</si>
  <si>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</si>
  <si>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</si>
  <si>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</si>
  <si>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</si>
  <si>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</si>
  <si>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</si>
  <si>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</si>
  <si>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</si>
  <si>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</si>
  <si>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</si>
  <si>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</si>
  <si>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</si>
  <si>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</si>
  <si>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</si>
  <si>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</si>
  <si>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</si>
  <si>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</si>
  <si>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</si>
  <si>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</si>
  <si>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</si>
  <si>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</si>
  <si>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</si>
  <si>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</si>
  <si>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</si>
  <si>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</si>
  <si>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</si>
  <si>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</si>
  <si>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</si>
  <si>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</si>
  <si>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</si>
  <si>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</si>
  <si>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</si>
  <si>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</si>
  <si>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</si>
  <si>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</si>
  <si>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</si>
  <si>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</si>
  <si>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</si>
  <si>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</si>
  <si>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</si>
  <si>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</si>
  <si>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</si>
  <si>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</si>
  <si>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</si>
  <si>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</si>
  <si>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</si>
  <si>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</si>
  <si>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</si>
  <si>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</si>
  <si>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</si>
  <si>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</si>
  <si>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</si>
  <si>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</si>
  <si>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</si>
  <si>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</si>
  <si>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</si>
  <si>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</si>
  <si>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</si>
  <si>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</si>
  <si>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</si>
  <si>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</si>
  <si>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</si>
  <si>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</si>
  <si>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</si>
  <si>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</si>
  <si>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</si>
  <si>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</si>
  <si>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</si>
  <si>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</si>
  <si>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</si>
  <si>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</si>
  <si>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</si>
  <si>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Stӓdticshe životno osiguranje AD</t>
  </si>
  <si>
    <t>Maj, 2020. godine                                                                                    verzija 01</t>
  </si>
  <si>
    <t>May, 2020                                                                                        version 01</t>
  </si>
  <si>
    <t>PRELIMINARNI IZVJEŠTAJ ZA TRŽIŠTE OSIGURANJA - I KVARTAL 2020. GODINE</t>
  </si>
  <si>
    <t>za period od 1. januara do 31. marta 2020. godine</t>
  </si>
  <si>
    <t>PRELIMINARY REPORT FOR INSURANCE MARKET - Q1 2020</t>
  </si>
  <si>
    <t>for the period 1 January - 31 March 2020</t>
  </si>
  <si>
    <r>
      <t xml:space="preserve">Podaci za tržište osiguranja, ukupno na dan 31.03.2020. godine / </t>
    </r>
    <r>
      <rPr>
        <i/>
        <sz val="11"/>
        <rFont val="Arial"/>
        <family val="2"/>
        <charset val="238"/>
      </rPr>
      <t>Insurance market data, TOTAL as of 31.03.2020.</t>
    </r>
  </si>
  <si>
    <t xml:space="preserve">31. 03. 2020. </t>
  </si>
  <si>
    <t>01.01-31.03.2020.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</si>
</sst>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29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4" fontId="55" fillId="2" borderId="11" xfId="69" applyNumberFormat="1" applyFont="1" applyFill="1" applyBorder="1" applyAlignment="1">
      <alignment horizontal="right" vertical="center" wrapText="1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right" vertical="center" wrapText="1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3" fontId="51" fillId="0" borderId="0" xfId="72" quotePrefix="1" applyNumberFormat="1" applyFon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tabSelected="1" workbookViewId="0">
      <selection activeCell="A27" sqref="A27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6"/>
    </row>
    <row r="8" spans="1:1" ht="15.75" customHeight="1" x14ac:dyDescent="0.25">
      <c r="A8" s="67"/>
    </row>
    <row r="9" spans="1:1" ht="15.75" customHeight="1" x14ac:dyDescent="0.25">
      <c r="A9" s="66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106</v>
      </c>
    </row>
    <row r="18" spans="1:1" x14ac:dyDescent="0.25">
      <c r="A18" s="9" t="s">
        <v>107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108</v>
      </c>
    </row>
    <row r="23" spans="1:1" x14ac:dyDescent="0.25">
      <c r="A23" s="11" t="s">
        <v>109</v>
      </c>
    </row>
    <row r="26" spans="1:1" x14ac:dyDescent="0.25">
      <c r="A26" s="106" t="s">
        <v>104</v>
      </c>
    </row>
    <row r="27" spans="1:1" x14ac:dyDescent="0.25">
      <c r="A27" s="107" t="s">
        <v>105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5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54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6" t="s">
        <v>55</v>
      </c>
      <c r="B5" s="52" t="s">
        <v>69</v>
      </c>
    </row>
    <row r="6" spans="1:2" s="3" customFormat="1" x14ac:dyDescent="0.2">
      <c r="A6" s="96" t="s">
        <v>56</v>
      </c>
      <c r="B6" s="13" t="s">
        <v>61</v>
      </c>
    </row>
    <row r="7" spans="1:2" s="4" customFormat="1" x14ac:dyDescent="0.2">
      <c r="A7" s="96" t="s">
        <v>63</v>
      </c>
      <c r="B7" s="32" t="s">
        <v>60</v>
      </c>
    </row>
    <row r="8" spans="1:2" s="4" customFormat="1" ht="25.5" x14ac:dyDescent="0.2">
      <c r="A8" s="96" t="s">
        <v>56</v>
      </c>
      <c r="B8" s="13" t="s">
        <v>59</v>
      </c>
    </row>
    <row r="9" spans="1:2" x14ac:dyDescent="0.2">
      <c r="A9" s="96" t="s">
        <v>57</v>
      </c>
      <c r="B9" s="61" t="s">
        <v>84</v>
      </c>
    </row>
    <row r="10" spans="1:2" x14ac:dyDescent="0.2">
      <c r="A10" s="96" t="s">
        <v>58</v>
      </c>
      <c r="B10" s="61" t="s">
        <v>65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55</v>
      </c>
    </row>
    <row r="2" spans="1:12" s="17" customFormat="1" ht="15" x14ac:dyDescent="0.25">
      <c r="B2" s="64" t="s">
        <v>68</v>
      </c>
      <c r="C2" s="65"/>
      <c r="D2" s="18"/>
    </row>
    <row r="3" spans="1:12" x14ac:dyDescent="0.25">
      <c r="B3" s="57"/>
      <c r="C3" s="58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66</v>
      </c>
      <c r="D4" s="59"/>
      <c r="E4" s="60"/>
      <c r="F4" s="60"/>
      <c r="G4" s="60"/>
      <c r="H4" s="60"/>
      <c r="I4" s="60"/>
      <c r="J4" s="60"/>
      <c r="K4" s="60"/>
      <c r="L4" s="60"/>
    </row>
    <row r="5" spans="1:12" x14ac:dyDescent="0.25">
      <c r="B5" s="70" t="s">
        <v>14</v>
      </c>
      <c r="C5" s="71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70" t="s">
        <v>13</v>
      </c>
      <c r="C6" s="71" t="s">
        <v>16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70" t="s">
        <v>12</v>
      </c>
      <c r="C7" s="71" t="s">
        <v>1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70" t="s">
        <v>11</v>
      </c>
      <c r="C8" s="71" t="s">
        <v>3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70" t="s">
        <v>10</v>
      </c>
      <c r="C9" s="71" t="s">
        <v>2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67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70" t="s">
        <v>14</v>
      </c>
      <c r="C11" s="71" t="s">
        <v>5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70" t="s">
        <v>13</v>
      </c>
      <c r="C12" s="71" t="s">
        <v>15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70" t="s">
        <v>12</v>
      </c>
      <c r="C13" s="71" t="s">
        <v>103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70" t="s">
        <v>11</v>
      </c>
      <c r="C14" s="71" t="s">
        <v>4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60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62"/>
      <c r="C16" s="63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6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60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60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60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60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60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60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60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60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60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60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60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60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60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60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60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60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60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60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60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60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60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60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60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60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60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60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60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60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60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60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60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60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60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60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60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60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60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60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60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60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60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60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60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60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60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60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60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60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60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60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60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60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60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60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60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60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60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60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Normal="100" workbookViewId="0">
      <selection activeCell="G6" sqref="G6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29.85546875" style="28" bestFit="1" customWidth="1"/>
    <col min="4" max="4" width="18.28515625" style="28" customWidth="1"/>
    <col min="5" max="5" width="10.85546875" style="28" bestFit="1" customWidth="1"/>
    <col min="6" max="6" width="15.28515625" style="24" customWidth="1"/>
    <col min="7" max="7" width="11.85546875" style="24" bestFit="1" customWidth="1"/>
    <col min="8" max="8" width="16.7109375" style="24" bestFit="1" customWidth="1"/>
    <col min="9" max="9" width="18" style="28" customWidth="1"/>
    <col min="10" max="10" width="12.7109375" style="28" bestFit="1" customWidth="1"/>
    <col min="11" max="11" width="11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62</v>
      </c>
    </row>
    <row r="2" spans="1:11" s="24" customFormat="1" ht="15" x14ac:dyDescent="0.25">
      <c r="B2" s="44" t="s">
        <v>110</v>
      </c>
      <c r="C2" s="44"/>
      <c r="D2" s="45"/>
      <c r="E2" s="45"/>
      <c r="F2" s="45"/>
      <c r="G2" s="45"/>
      <c r="H2" s="45"/>
      <c r="I2" s="45"/>
    </row>
    <row r="3" spans="1:11" s="24" customFormat="1" ht="14.45" customHeight="1" x14ac:dyDescent="0.25">
      <c r="B3" s="119" t="s">
        <v>85</v>
      </c>
      <c r="C3" s="119"/>
      <c r="D3" s="120"/>
    </row>
    <row r="4" spans="1:11" s="24" customFormat="1" x14ac:dyDescent="0.25"/>
    <row r="5" spans="1:11" s="24" customFormat="1" ht="45" x14ac:dyDescent="0.2">
      <c r="B5" s="108" t="s">
        <v>19</v>
      </c>
      <c r="C5" s="108" t="s">
        <v>82</v>
      </c>
      <c r="D5" s="108" t="s">
        <v>70</v>
      </c>
      <c r="E5" s="108" t="s">
        <v>71</v>
      </c>
      <c r="F5" s="108" t="s">
        <v>86</v>
      </c>
      <c r="G5" s="108" t="s">
        <v>72</v>
      </c>
      <c r="H5" s="108" t="s">
        <v>73</v>
      </c>
      <c r="I5" s="108" t="s">
        <v>87</v>
      </c>
      <c r="J5" s="25"/>
    </row>
    <row r="6" spans="1:11" s="24" customFormat="1" x14ac:dyDescent="0.25">
      <c r="B6" s="109" t="s">
        <v>14</v>
      </c>
      <c r="C6" s="68" t="s">
        <v>0</v>
      </c>
      <c r="D6" s="79">
        <v>9453328.0705503859</v>
      </c>
      <c r="E6" s="69">
        <f>D6/$D$15</f>
        <v>0.38122981036766979</v>
      </c>
      <c r="F6" s="80">
        <v>8439221.0314074159</v>
      </c>
      <c r="G6" s="79">
        <v>57343052.430000007</v>
      </c>
      <c r="H6" s="69">
        <f>G6/$G$15</f>
        <v>0.23647945782012073</v>
      </c>
      <c r="I6" s="110">
        <v>747777.3900000006</v>
      </c>
      <c r="J6" s="26"/>
    </row>
    <row r="7" spans="1:11" s="24" customFormat="1" x14ac:dyDescent="0.25">
      <c r="B7" s="109" t="s">
        <v>13</v>
      </c>
      <c r="C7" s="68" t="s">
        <v>16</v>
      </c>
      <c r="D7" s="79">
        <v>3320986</v>
      </c>
      <c r="E7" s="69">
        <f t="shared" ref="E7:E14" si="0">D7/$D$15</f>
        <v>0.13392731676770997</v>
      </c>
      <c r="F7" s="80">
        <v>3273891.1000000173</v>
      </c>
      <c r="G7" s="79">
        <v>28079538.810000002</v>
      </c>
      <c r="H7" s="69">
        <f t="shared" ref="H7:H14" si="1">G7/$G$15</f>
        <v>0.11579840682066456</v>
      </c>
      <c r="I7" s="110">
        <v>422638.58000000066</v>
      </c>
      <c r="J7" s="26"/>
    </row>
    <row r="8" spans="1:11" s="24" customFormat="1" x14ac:dyDescent="0.25">
      <c r="B8" s="109" t="s">
        <v>12</v>
      </c>
      <c r="C8" s="68" t="s">
        <v>1</v>
      </c>
      <c r="D8" s="79">
        <v>1726559.62</v>
      </c>
      <c r="E8" s="69">
        <f t="shared" si="0"/>
        <v>6.9627965051968596E-2</v>
      </c>
      <c r="F8" s="80">
        <v>1616780.1512545107</v>
      </c>
      <c r="G8" s="79">
        <v>10444450.53367709</v>
      </c>
      <c r="H8" s="69">
        <f t="shared" si="1"/>
        <v>4.3072314687957892E-2</v>
      </c>
      <c r="I8" s="110">
        <v>51991.210356254815</v>
      </c>
      <c r="J8" s="26"/>
    </row>
    <row r="9" spans="1:11" s="24" customFormat="1" x14ac:dyDescent="0.25">
      <c r="B9" s="109" t="s">
        <v>11</v>
      </c>
      <c r="C9" s="68" t="s">
        <v>3</v>
      </c>
      <c r="D9" s="79">
        <v>2594024.1900000009</v>
      </c>
      <c r="E9" s="69">
        <f t="shared" si="0"/>
        <v>0.10461070880673162</v>
      </c>
      <c r="F9" s="80">
        <v>2876913.29</v>
      </c>
      <c r="G9" s="79">
        <v>27149641</v>
      </c>
      <c r="H9" s="69">
        <f t="shared" si="1"/>
        <v>0.1119635616106828</v>
      </c>
      <c r="I9" s="110">
        <v>817464</v>
      </c>
      <c r="J9" s="26"/>
    </row>
    <row r="10" spans="1:11" s="24" customFormat="1" x14ac:dyDescent="0.25">
      <c r="B10" s="109" t="s">
        <v>10</v>
      </c>
      <c r="C10" s="68" t="s">
        <v>2</v>
      </c>
      <c r="D10" s="79">
        <v>3342559.3770691114</v>
      </c>
      <c r="E10" s="69">
        <f t="shared" si="0"/>
        <v>0.13479731878051104</v>
      </c>
      <c r="F10" s="80">
        <v>2947105.4414670714</v>
      </c>
      <c r="G10" s="79">
        <v>18931823.09</v>
      </c>
      <c r="H10" s="69">
        <f t="shared" si="1"/>
        <v>7.807375209638176E-2</v>
      </c>
      <c r="I10" s="110">
        <v>282266.30999999982</v>
      </c>
      <c r="J10" s="26"/>
      <c r="K10" s="27"/>
    </row>
    <row r="11" spans="1:11" s="24" customFormat="1" x14ac:dyDescent="0.25">
      <c r="B11" s="109" t="s">
        <v>9</v>
      </c>
      <c r="C11" s="68" t="s">
        <v>5</v>
      </c>
      <c r="D11" s="79">
        <v>1316359.0599999987</v>
      </c>
      <c r="E11" s="69">
        <f t="shared" si="0"/>
        <v>5.308557061326509E-2</v>
      </c>
      <c r="F11" s="80">
        <v>1363412.8999999959</v>
      </c>
      <c r="G11" s="79">
        <v>61416548.769999996</v>
      </c>
      <c r="H11" s="69">
        <f t="shared" si="1"/>
        <v>0.25327832298502212</v>
      </c>
      <c r="I11" s="110">
        <v>40798.600000000035</v>
      </c>
      <c r="J11" s="26"/>
    </row>
    <row r="12" spans="1:11" s="24" customFormat="1" x14ac:dyDescent="0.25">
      <c r="B12" s="109" t="s">
        <v>8</v>
      </c>
      <c r="C12" s="68" t="s">
        <v>15</v>
      </c>
      <c r="D12" s="79">
        <v>1038140.5399999992</v>
      </c>
      <c r="E12" s="69">
        <f t="shared" si="0"/>
        <v>4.1865691981231294E-2</v>
      </c>
      <c r="F12" s="80">
        <v>1042164.8374999991</v>
      </c>
      <c r="G12" s="79">
        <v>7663942.3099999996</v>
      </c>
      <c r="H12" s="69">
        <f t="shared" si="1"/>
        <v>3.1605658321832091E-2</v>
      </c>
      <c r="I12" s="110">
        <v>314534.16000000003</v>
      </c>
      <c r="J12" s="26"/>
    </row>
    <row r="13" spans="1:11" s="24" customFormat="1" x14ac:dyDescent="0.25">
      <c r="B13" s="109" t="s">
        <v>7</v>
      </c>
      <c r="C13" s="68" t="s">
        <v>103</v>
      </c>
      <c r="D13" s="79">
        <v>1563233.2600000002</v>
      </c>
      <c r="E13" s="69">
        <f t="shared" si="0"/>
        <v>6.3041408784571804E-2</v>
      </c>
      <c r="F13" s="80">
        <v>1583248.5564807707</v>
      </c>
      <c r="G13" s="79">
        <v>19015027.460000001</v>
      </c>
      <c r="H13" s="69">
        <f t="shared" si="1"/>
        <v>7.8416882143912528E-2</v>
      </c>
      <c r="I13" s="110">
        <v>105145.89999999979</v>
      </c>
      <c r="J13" s="26"/>
    </row>
    <row r="14" spans="1:11" s="24" customFormat="1" x14ac:dyDescent="0.25">
      <c r="B14" s="109" t="s">
        <v>18</v>
      </c>
      <c r="C14" s="68" t="s">
        <v>4</v>
      </c>
      <c r="D14" s="79">
        <v>441737.65</v>
      </c>
      <c r="E14" s="69">
        <f t="shared" si="0"/>
        <v>1.7814208846340756E-2</v>
      </c>
      <c r="F14" s="80">
        <v>446185.33323881309</v>
      </c>
      <c r="G14" s="79">
        <v>12442375.719999999</v>
      </c>
      <c r="H14" s="69">
        <f t="shared" si="1"/>
        <v>5.1311643513425598E-2</v>
      </c>
      <c r="I14" s="110">
        <v>60797.500000000044</v>
      </c>
      <c r="J14" s="26"/>
    </row>
    <row r="15" spans="1:11" s="24" customFormat="1" x14ac:dyDescent="0.25">
      <c r="B15" s="111"/>
      <c r="C15" s="112" t="s">
        <v>17</v>
      </c>
      <c r="D15" s="113">
        <f>SUM(D6:D14)</f>
        <v>24796927.767619498</v>
      </c>
      <c r="E15" s="114">
        <v>1</v>
      </c>
      <c r="F15" s="113">
        <f>SUM(F6:F14)</f>
        <v>23588922.641348593</v>
      </c>
      <c r="G15" s="113">
        <f>SUM(G6:G14)</f>
        <v>242486400.12367707</v>
      </c>
      <c r="H15" s="114">
        <v>1</v>
      </c>
      <c r="I15" s="113">
        <f>SUM(I6:I14)</f>
        <v>2843413.6503562559</v>
      </c>
      <c r="J15" s="26"/>
    </row>
    <row r="16" spans="1:11" x14ac:dyDescent="0.25">
      <c r="B16" s="54"/>
      <c r="C16" s="54"/>
      <c r="D16" s="54"/>
      <c r="E16" s="54"/>
      <c r="F16" s="55"/>
      <c r="G16" s="117"/>
      <c r="H16" s="55"/>
      <c r="I16" s="56"/>
    </row>
    <row r="17" spans="2:8" x14ac:dyDescent="0.2">
      <c r="B17" s="7" t="s">
        <v>6</v>
      </c>
      <c r="D17" s="115"/>
      <c r="E17" s="115"/>
      <c r="F17" s="115"/>
      <c r="G17" s="28"/>
      <c r="H17" s="28"/>
    </row>
    <row r="18" spans="2:8" x14ac:dyDescent="0.25">
      <c r="B18" s="29"/>
      <c r="C18" s="30"/>
      <c r="D18" s="118"/>
      <c r="F18" s="27"/>
      <c r="G18" s="28"/>
      <c r="H18" s="28"/>
    </row>
    <row r="19" spans="2:8" s="29" customFormat="1" x14ac:dyDescent="0.25"/>
    <row r="20" spans="2:8" s="29" customFormat="1" x14ac:dyDescent="0.25">
      <c r="D20" s="116"/>
      <c r="E20" s="116"/>
      <c r="F20" s="116"/>
      <c r="G20" s="116"/>
    </row>
    <row r="21" spans="2:8" s="29" customFormat="1" x14ac:dyDescent="0.25">
      <c r="D21" s="115"/>
      <c r="F21" s="116"/>
    </row>
    <row r="22" spans="2:8" s="29" customFormat="1" x14ac:dyDescent="0.25"/>
    <row r="23" spans="2:8" s="29" customFormat="1" x14ac:dyDescent="0.25"/>
    <row r="24" spans="2:8" s="29" customFormat="1" x14ac:dyDescent="0.25"/>
    <row r="25" spans="2:8" s="29" customFormat="1" x14ac:dyDescent="0.25"/>
    <row r="26" spans="2:8" s="29" customFormat="1" x14ac:dyDescent="0.25"/>
    <row r="27" spans="2:8" s="29" customFormat="1" x14ac:dyDescent="0.25">
      <c r="B27" s="28"/>
    </row>
    <row r="28" spans="2:8" x14ac:dyDescent="0.25">
      <c r="F28" s="28"/>
      <c r="G28" s="28"/>
      <c r="H28" s="28"/>
    </row>
    <row r="29" spans="2:8" x14ac:dyDescent="0.25">
      <c r="F29" s="28"/>
      <c r="G29" s="28"/>
      <c r="H29" s="28"/>
    </row>
    <row r="30" spans="2:8" x14ac:dyDescent="0.25">
      <c r="F30" s="28"/>
      <c r="G30" s="28"/>
      <c r="H30" s="28"/>
    </row>
    <row r="31" spans="2:8" x14ac:dyDescent="0.25">
      <c r="F31" s="28"/>
      <c r="G31" s="28"/>
      <c r="H31" s="28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Normal="100" workbookViewId="0">
      <selection activeCell="F9" sqref="F9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3" customWidth="1"/>
    <col min="4" max="16384" width="9.140625" style="33"/>
  </cols>
  <sheetData>
    <row r="1" spans="1:6" x14ac:dyDescent="0.25">
      <c r="A1" s="104" t="s">
        <v>63</v>
      </c>
    </row>
    <row r="2" spans="1:6" ht="15" x14ac:dyDescent="0.25">
      <c r="B2" s="41" t="s">
        <v>83</v>
      </c>
      <c r="C2" s="46"/>
      <c r="D2" s="46"/>
      <c r="E2" s="46"/>
      <c r="F2" s="46"/>
    </row>
    <row r="3" spans="1:6" x14ac:dyDescent="0.25">
      <c r="B3" s="78" t="s">
        <v>88</v>
      </c>
      <c r="C3" s="46"/>
      <c r="D3" s="46"/>
      <c r="E3" s="46"/>
      <c r="F3" s="46"/>
    </row>
    <row r="4" spans="1:6" x14ac:dyDescent="0.25">
      <c r="C4" s="48"/>
    </row>
    <row r="5" spans="1:6" x14ac:dyDescent="0.25">
      <c r="B5" s="121" t="s">
        <v>51</v>
      </c>
      <c r="C5" s="49" t="s">
        <v>111</v>
      </c>
    </row>
    <row r="6" spans="1:6" x14ac:dyDescent="0.25">
      <c r="B6" s="122"/>
      <c r="C6" s="47" t="s">
        <v>20</v>
      </c>
    </row>
    <row r="7" spans="1:6" x14ac:dyDescent="0.25">
      <c r="A7" s="37"/>
      <c r="B7" s="72" t="s">
        <v>74</v>
      </c>
      <c r="C7" s="81">
        <v>840880.32</v>
      </c>
    </row>
    <row r="8" spans="1:6" ht="33.75" x14ac:dyDescent="0.25">
      <c r="A8" s="37"/>
      <c r="B8" s="73" t="s">
        <v>89</v>
      </c>
      <c r="C8" s="82">
        <v>13184376.329999998</v>
      </c>
    </row>
    <row r="9" spans="1:6" x14ac:dyDescent="0.25">
      <c r="B9" s="73" t="s">
        <v>91</v>
      </c>
      <c r="C9" s="82">
        <v>135622654.95000002</v>
      </c>
    </row>
    <row r="10" spans="1:6" x14ac:dyDescent="0.25">
      <c r="B10" s="73" t="s">
        <v>92</v>
      </c>
      <c r="C10" s="82">
        <v>35329656</v>
      </c>
    </row>
    <row r="11" spans="1:6" x14ac:dyDescent="0.25">
      <c r="B11" s="73" t="s">
        <v>75</v>
      </c>
      <c r="C11" s="82">
        <v>32935566.765694495</v>
      </c>
    </row>
    <row r="12" spans="1:6" ht="22.5" x14ac:dyDescent="0.25">
      <c r="B12" s="73" t="s">
        <v>76</v>
      </c>
      <c r="C12" s="82">
        <v>14449837.415022999</v>
      </c>
    </row>
    <row r="13" spans="1:6" x14ac:dyDescent="0.25">
      <c r="B13" s="73" t="s">
        <v>93</v>
      </c>
      <c r="C13" s="82">
        <v>10028177.83295959</v>
      </c>
    </row>
    <row r="14" spans="1:6" x14ac:dyDescent="0.25">
      <c r="B14" s="74" t="s">
        <v>77</v>
      </c>
      <c r="C14" s="83">
        <v>95250.51</v>
      </c>
    </row>
    <row r="15" spans="1:6" x14ac:dyDescent="0.25">
      <c r="B15" s="50" t="s">
        <v>90</v>
      </c>
      <c r="C15" s="84">
        <f t="shared" ref="C15" si="0">SUM(C7:C14)</f>
        <v>242486400.1236771</v>
      </c>
    </row>
    <row r="16" spans="1:6" s="35" customFormat="1" ht="18" customHeight="1" x14ac:dyDescent="0.25">
      <c r="B16" s="38"/>
    </row>
    <row r="17" spans="2:3" s="39" customFormat="1" x14ac:dyDescent="0.25">
      <c r="B17" s="123" t="s">
        <v>53</v>
      </c>
      <c r="C17" s="49" t="str">
        <f>C5</f>
        <v xml:space="preserve">31. 03. 2020. </v>
      </c>
    </row>
    <row r="18" spans="2:3" x14ac:dyDescent="0.25">
      <c r="B18" s="124"/>
      <c r="C18" s="47" t="s">
        <v>20</v>
      </c>
    </row>
    <row r="19" spans="2:3" x14ac:dyDescent="0.25">
      <c r="B19" s="75" t="s">
        <v>94</v>
      </c>
      <c r="C19" s="81">
        <v>46213078.909999996</v>
      </c>
    </row>
    <row r="20" spans="2:3" x14ac:dyDescent="0.25">
      <c r="B20" s="76" t="s">
        <v>78</v>
      </c>
      <c r="C20" s="82">
        <v>22570442.025776245</v>
      </c>
    </row>
    <row r="21" spans="2:3" x14ac:dyDescent="0.25">
      <c r="B21" s="76" t="s">
        <v>79</v>
      </c>
      <c r="C21" s="82">
        <v>143921354.24637997</v>
      </c>
    </row>
    <row r="22" spans="2:3" x14ac:dyDescent="0.25">
      <c r="B22" s="76" t="s">
        <v>95</v>
      </c>
      <c r="C22" s="82">
        <v>21752934.905419227</v>
      </c>
    </row>
    <row r="23" spans="2:3" ht="22.5" x14ac:dyDescent="0.25">
      <c r="B23" s="76" t="s">
        <v>96</v>
      </c>
      <c r="C23" s="82">
        <v>6080146.5900000008</v>
      </c>
    </row>
    <row r="24" spans="2:3" x14ac:dyDescent="0.25">
      <c r="B24" s="77" t="s">
        <v>97</v>
      </c>
      <c r="C24" s="83">
        <v>1948443.4000000004</v>
      </c>
    </row>
    <row r="25" spans="2:3" s="40" customFormat="1" x14ac:dyDescent="0.25">
      <c r="B25" s="51" t="s">
        <v>52</v>
      </c>
      <c r="C25" s="84">
        <f>SUM(C19:C24)</f>
        <v>242486400.07757545</v>
      </c>
    </row>
    <row r="27" spans="2:3" x14ac:dyDescent="0.2">
      <c r="B27" s="7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H13" sqref="H13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16384" width="9.140625" style="33"/>
  </cols>
  <sheetData>
    <row r="1" spans="1:8" x14ac:dyDescent="0.25">
      <c r="A1" s="104" t="s">
        <v>56</v>
      </c>
    </row>
    <row r="2" spans="1:8" ht="18" customHeight="1" x14ac:dyDescent="0.25">
      <c r="B2" s="125" t="s">
        <v>100</v>
      </c>
      <c r="C2" s="125"/>
      <c r="D2" s="125"/>
      <c r="E2" s="125"/>
      <c r="F2" s="125"/>
      <c r="G2" s="125"/>
      <c r="H2" s="125"/>
    </row>
    <row r="3" spans="1:8" s="35" customFormat="1" ht="15" customHeight="1" x14ac:dyDescent="0.25">
      <c r="B3" s="126" t="s">
        <v>81</v>
      </c>
      <c r="C3" s="126"/>
      <c r="D3" s="126"/>
      <c r="E3" s="126"/>
      <c r="F3" s="126"/>
      <c r="G3" s="126"/>
      <c r="H3" s="126"/>
    </row>
    <row r="4" spans="1:8" s="35" customFormat="1" ht="14.25" x14ac:dyDescent="0.25">
      <c r="B4" s="43"/>
      <c r="C4" s="43"/>
      <c r="D4" s="36"/>
    </row>
    <row r="5" spans="1:8" ht="22.5" x14ac:dyDescent="0.25">
      <c r="B5" s="85" t="s">
        <v>50</v>
      </c>
      <c r="C5" s="85" t="s">
        <v>49</v>
      </c>
      <c r="D5" s="86" t="s">
        <v>112</v>
      </c>
    </row>
    <row r="6" spans="1:8" ht="22.5" x14ac:dyDescent="0.25">
      <c r="B6" s="87">
        <v>1</v>
      </c>
      <c r="C6" s="88" t="s">
        <v>23</v>
      </c>
      <c r="D6" s="89">
        <v>2695252.9586999998</v>
      </c>
    </row>
    <row r="7" spans="1:8" ht="22.5" x14ac:dyDescent="0.25">
      <c r="B7" s="87">
        <v>2</v>
      </c>
      <c r="C7" s="88" t="s">
        <v>24</v>
      </c>
      <c r="D7" s="89">
        <v>1150093.5292999994</v>
      </c>
    </row>
    <row r="8" spans="1:8" ht="22.5" x14ac:dyDescent="0.25">
      <c r="B8" s="87">
        <v>3</v>
      </c>
      <c r="C8" s="88" t="s">
        <v>25</v>
      </c>
      <c r="D8" s="89">
        <v>1622901.5148623851</v>
      </c>
    </row>
    <row r="9" spans="1:8" ht="22.5" x14ac:dyDescent="0.25">
      <c r="B9" s="87">
        <v>4</v>
      </c>
      <c r="C9" s="88" t="s">
        <v>26</v>
      </c>
      <c r="D9" s="89">
        <v>0</v>
      </c>
    </row>
    <row r="10" spans="1:8" ht="22.5" x14ac:dyDescent="0.25">
      <c r="B10" s="87">
        <v>5</v>
      </c>
      <c r="C10" s="88" t="s">
        <v>27</v>
      </c>
      <c r="D10" s="89">
        <v>245693.64</v>
      </c>
    </row>
    <row r="11" spans="1:8" ht="22.5" x14ac:dyDescent="0.25">
      <c r="B11" s="87">
        <v>6</v>
      </c>
      <c r="C11" s="88" t="s">
        <v>28</v>
      </c>
      <c r="D11" s="89">
        <v>318378.2194495413</v>
      </c>
    </row>
    <row r="12" spans="1:8" ht="22.5" x14ac:dyDescent="0.25">
      <c r="B12" s="87">
        <v>7</v>
      </c>
      <c r="C12" s="88" t="s">
        <v>29</v>
      </c>
      <c r="D12" s="89">
        <v>247495.21642201836</v>
      </c>
    </row>
    <row r="13" spans="1:8" ht="22.5" x14ac:dyDescent="0.25">
      <c r="B13" s="87">
        <v>8</v>
      </c>
      <c r="C13" s="88" t="s">
        <v>30</v>
      </c>
      <c r="D13" s="89">
        <v>1266970.1675229359</v>
      </c>
    </row>
    <row r="14" spans="1:8" ht="22.5" x14ac:dyDescent="0.25">
      <c r="B14" s="87">
        <v>9</v>
      </c>
      <c r="C14" s="88" t="s">
        <v>31</v>
      </c>
      <c r="D14" s="89">
        <v>3827775.2011456168</v>
      </c>
    </row>
    <row r="15" spans="1:8" ht="33.75" x14ac:dyDescent="0.25">
      <c r="B15" s="87">
        <v>10</v>
      </c>
      <c r="C15" s="88" t="s">
        <v>32</v>
      </c>
      <c r="D15" s="89">
        <v>7754305.7179815732</v>
      </c>
    </row>
    <row r="16" spans="1:8" ht="33.75" x14ac:dyDescent="0.25">
      <c r="B16" s="87">
        <v>11</v>
      </c>
      <c r="C16" s="88" t="s">
        <v>33</v>
      </c>
      <c r="D16" s="89">
        <v>110465.83229357799</v>
      </c>
    </row>
    <row r="17" spans="2:4" ht="33.75" x14ac:dyDescent="0.25">
      <c r="B17" s="87">
        <v>12</v>
      </c>
      <c r="C17" s="88" t="s">
        <v>34</v>
      </c>
      <c r="D17" s="89">
        <v>15329.871834862381</v>
      </c>
    </row>
    <row r="18" spans="2:4" ht="22.5" x14ac:dyDescent="0.25">
      <c r="B18" s="87">
        <v>13</v>
      </c>
      <c r="C18" s="88" t="s">
        <v>35</v>
      </c>
      <c r="D18" s="89">
        <v>662143.40801525046</v>
      </c>
    </row>
    <row r="19" spans="2:4" ht="22.5" x14ac:dyDescent="0.25">
      <c r="B19" s="87">
        <v>14</v>
      </c>
      <c r="C19" s="88" t="s">
        <v>36</v>
      </c>
      <c r="D19" s="89">
        <v>158075.40761467887</v>
      </c>
    </row>
    <row r="20" spans="2:4" ht="22.5" x14ac:dyDescent="0.25">
      <c r="B20" s="87">
        <v>15</v>
      </c>
      <c r="C20" s="88" t="s">
        <v>37</v>
      </c>
      <c r="D20" s="89">
        <v>24808.416605504586</v>
      </c>
    </row>
    <row r="21" spans="2:4" ht="22.5" x14ac:dyDescent="0.25">
      <c r="B21" s="87">
        <v>16</v>
      </c>
      <c r="C21" s="88" t="s">
        <v>38</v>
      </c>
      <c r="D21" s="89">
        <v>89130.748348623849</v>
      </c>
    </row>
    <row r="22" spans="2:4" ht="22.5" x14ac:dyDescent="0.25">
      <c r="B22" s="87">
        <v>17</v>
      </c>
      <c r="C22" s="88" t="s">
        <v>39</v>
      </c>
      <c r="D22" s="89">
        <v>1566.4917431192689</v>
      </c>
    </row>
    <row r="23" spans="2:4" ht="22.5" x14ac:dyDescent="0.25">
      <c r="B23" s="87">
        <v>18</v>
      </c>
      <c r="C23" s="88" t="s">
        <v>40</v>
      </c>
      <c r="D23" s="89">
        <v>214113.14577981501</v>
      </c>
    </row>
    <row r="24" spans="2:4" ht="22.5" x14ac:dyDescent="0.25">
      <c r="B24" s="87">
        <v>19</v>
      </c>
      <c r="C24" s="88" t="s">
        <v>41</v>
      </c>
      <c r="D24" s="89">
        <v>32957.769999998804</v>
      </c>
    </row>
    <row r="25" spans="2:4" ht="22.5" x14ac:dyDescent="0.25">
      <c r="B25" s="90">
        <v>20</v>
      </c>
      <c r="C25" s="88" t="s">
        <v>42</v>
      </c>
      <c r="D25" s="89">
        <v>3996432.7100000014</v>
      </c>
    </row>
    <row r="26" spans="2:4" ht="22.5" x14ac:dyDescent="0.25">
      <c r="B26" s="90">
        <v>21</v>
      </c>
      <c r="C26" s="88" t="s">
        <v>43</v>
      </c>
      <c r="D26" s="89">
        <v>7338.9</v>
      </c>
    </row>
    <row r="27" spans="2:4" ht="22.5" x14ac:dyDescent="0.25">
      <c r="B27" s="90">
        <v>22</v>
      </c>
      <c r="C27" s="88" t="s">
        <v>44</v>
      </c>
      <c r="D27" s="89">
        <v>355048.89999999647</v>
      </c>
    </row>
    <row r="28" spans="2:4" ht="22.5" x14ac:dyDescent="0.25">
      <c r="B28" s="90">
        <v>23</v>
      </c>
      <c r="C28" s="88" t="s">
        <v>45</v>
      </c>
      <c r="D28" s="89">
        <v>650</v>
      </c>
    </row>
    <row r="29" spans="2:4" ht="22.5" x14ac:dyDescent="0.25">
      <c r="B29" s="102" t="s">
        <v>22</v>
      </c>
      <c r="C29" s="91" t="s">
        <v>46</v>
      </c>
      <c r="D29" s="92">
        <f>SUM(D6:D24)</f>
        <v>20437457.2576195</v>
      </c>
    </row>
    <row r="30" spans="2:4" ht="22.5" x14ac:dyDescent="0.25">
      <c r="B30" s="102" t="s">
        <v>21</v>
      </c>
      <c r="C30" s="91" t="s">
        <v>47</v>
      </c>
      <c r="D30" s="92">
        <f>SUM(D25:D28)</f>
        <v>4359470.5099999979</v>
      </c>
    </row>
    <row r="31" spans="2:4" ht="19.5" customHeight="1" x14ac:dyDescent="0.25">
      <c r="B31" s="102"/>
      <c r="C31" s="93" t="s">
        <v>48</v>
      </c>
      <c r="D31" s="92">
        <f>D29+D30</f>
        <v>24796927.767619498</v>
      </c>
    </row>
    <row r="32" spans="2:4" x14ac:dyDescent="0.25">
      <c r="B32" s="105"/>
      <c r="C32" s="105"/>
      <c r="D32" s="53"/>
    </row>
    <row r="33" spans="2:3" x14ac:dyDescent="0.25">
      <c r="B33" s="103" t="s">
        <v>6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D33"/>
  <sheetViews>
    <sheetView showGridLines="0" workbookViewId="0">
      <selection activeCell="G12" sqref="G12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16384" width="9.140625" style="16"/>
  </cols>
  <sheetData>
    <row r="1" spans="1:4" x14ac:dyDescent="0.25">
      <c r="A1" s="104" t="s">
        <v>57</v>
      </c>
    </row>
    <row r="2" spans="1:4" ht="13.9" customHeight="1" x14ac:dyDescent="0.25">
      <c r="B2" s="127" t="s">
        <v>102</v>
      </c>
      <c r="C2" s="128"/>
      <c r="D2" s="128"/>
    </row>
    <row r="3" spans="1:4" ht="15" x14ac:dyDescent="0.25">
      <c r="B3" s="126" t="s">
        <v>81</v>
      </c>
      <c r="C3" s="126"/>
      <c r="D3" s="42"/>
    </row>
    <row r="4" spans="1:4" ht="13.5" customHeight="1" x14ac:dyDescent="0.25">
      <c r="D4" s="19"/>
    </row>
    <row r="5" spans="1:4" ht="22.5" x14ac:dyDescent="0.25">
      <c r="B5" s="85" t="s">
        <v>50</v>
      </c>
      <c r="C5" s="85" t="s">
        <v>49</v>
      </c>
      <c r="D5" s="94" t="s">
        <v>112</v>
      </c>
    </row>
    <row r="6" spans="1:4" ht="22.5" x14ac:dyDescent="0.25">
      <c r="B6" s="87">
        <v>1</v>
      </c>
      <c r="C6" s="88" t="s">
        <v>23</v>
      </c>
      <c r="D6" s="89">
        <v>2575789.3811814422</v>
      </c>
    </row>
    <row r="7" spans="1:4" ht="22.5" x14ac:dyDescent="0.25">
      <c r="B7" s="87">
        <v>2</v>
      </c>
      <c r="C7" s="88" t="s">
        <v>24</v>
      </c>
      <c r="D7" s="89">
        <v>679724.01499484945</v>
      </c>
    </row>
    <row r="8" spans="1:4" ht="22.5" x14ac:dyDescent="0.25">
      <c r="B8" s="87">
        <v>3</v>
      </c>
      <c r="C8" s="88" t="s">
        <v>25</v>
      </c>
      <c r="D8" s="89">
        <v>1737533.8482563635</v>
      </c>
    </row>
    <row r="9" spans="1:4" ht="22.5" x14ac:dyDescent="0.25">
      <c r="B9" s="87">
        <v>4</v>
      </c>
      <c r="C9" s="88" t="s">
        <v>26</v>
      </c>
      <c r="D9" s="89">
        <v>48487.68258635384</v>
      </c>
    </row>
    <row r="10" spans="1:4" ht="22.5" x14ac:dyDescent="0.25">
      <c r="B10" s="87">
        <v>5</v>
      </c>
      <c r="C10" s="88" t="s">
        <v>27</v>
      </c>
      <c r="D10" s="89">
        <v>113431.60078959244</v>
      </c>
    </row>
    <row r="11" spans="1:4" ht="22.5" x14ac:dyDescent="0.25">
      <c r="B11" s="87">
        <v>6</v>
      </c>
      <c r="C11" s="88" t="s">
        <v>28</v>
      </c>
      <c r="D11" s="89">
        <v>199826.31584601937</v>
      </c>
    </row>
    <row r="12" spans="1:4" ht="22.5" x14ac:dyDescent="0.25">
      <c r="B12" s="87">
        <v>7</v>
      </c>
      <c r="C12" s="88" t="s">
        <v>29</v>
      </c>
      <c r="D12" s="89">
        <v>122429.99256636835</v>
      </c>
    </row>
    <row r="13" spans="1:4" ht="22.5" x14ac:dyDescent="0.25">
      <c r="B13" s="87">
        <v>8</v>
      </c>
      <c r="C13" s="88" t="s">
        <v>30</v>
      </c>
      <c r="D13" s="89">
        <v>865705.70307150332</v>
      </c>
    </row>
    <row r="14" spans="1:4" ht="22.5" x14ac:dyDescent="0.25">
      <c r="B14" s="87">
        <v>9</v>
      </c>
      <c r="C14" s="88" t="s">
        <v>31</v>
      </c>
      <c r="D14" s="89">
        <v>2287697.2930254694</v>
      </c>
    </row>
    <row r="15" spans="1:4" ht="33.75" x14ac:dyDescent="0.25">
      <c r="B15" s="87">
        <v>10</v>
      </c>
      <c r="C15" s="88" t="s">
        <v>32</v>
      </c>
      <c r="D15" s="89">
        <v>9255897.7447671071</v>
      </c>
    </row>
    <row r="16" spans="1:4" ht="33.75" x14ac:dyDescent="0.25">
      <c r="B16" s="87">
        <v>11</v>
      </c>
      <c r="C16" s="88" t="s">
        <v>33</v>
      </c>
      <c r="D16" s="89">
        <v>198495.76382613924</v>
      </c>
    </row>
    <row r="17" spans="2:4" ht="33.75" x14ac:dyDescent="0.25">
      <c r="B17" s="87">
        <v>12</v>
      </c>
      <c r="C17" s="88" t="s">
        <v>34</v>
      </c>
      <c r="D17" s="89">
        <v>74449.678048686677</v>
      </c>
    </row>
    <row r="18" spans="2:4" ht="22.5" x14ac:dyDescent="0.25">
      <c r="B18" s="87">
        <v>13</v>
      </c>
      <c r="C18" s="88" t="s">
        <v>35</v>
      </c>
      <c r="D18" s="89">
        <v>512328.86992261972</v>
      </c>
    </row>
    <row r="19" spans="2:4" ht="22.5" x14ac:dyDescent="0.25">
      <c r="B19" s="87">
        <v>14</v>
      </c>
      <c r="C19" s="88" t="s">
        <v>36</v>
      </c>
      <c r="D19" s="89">
        <v>130369.39178527454</v>
      </c>
    </row>
    <row r="20" spans="2:4" ht="22.5" x14ac:dyDescent="0.25">
      <c r="B20" s="87">
        <v>15</v>
      </c>
      <c r="C20" s="88" t="s">
        <v>37</v>
      </c>
      <c r="D20" s="89">
        <v>8585.8179483894455</v>
      </c>
    </row>
    <row r="21" spans="2:4" ht="22.5" x14ac:dyDescent="0.25">
      <c r="B21" s="87">
        <v>16</v>
      </c>
      <c r="C21" s="88" t="s">
        <v>38</v>
      </c>
      <c r="D21" s="89">
        <v>57555.974984676628</v>
      </c>
    </row>
    <row r="22" spans="2:4" ht="22.5" x14ac:dyDescent="0.25">
      <c r="B22" s="87">
        <v>17</v>
      </c>
      <c r="C22" s="88" t="s">
        <v>39</v>
      </c>
      <c r="D22" s="89">
        <v>1842.104691812378</v>
      </c>
    </row>
    <row r="23" spans="2:4" ht="22.5" x14ac:dyDescent="0.25">
      <c r="B23" s="87">
        <v>18</v>
      </c>
      <c r="C23" s="88" t="s">
        <v>40</v>
      </c>
      <c r="D23" s="89">
        <v>254597.02583634818</v>
      </c>
    </row>
    <row r="24" spans="2:4" ht="22.5" x14ac:dyDescent="0.25">
      <c r="B24" s="87">
        <v>19</v>
      </c>
      <c r="C24" s="88" t="s">
        <v>41</v>
      </c>
      <c r="D24" s="89">
        <v>29162.809999998797</v>
      </c>
    </row>
    <row r="25" spans="2:4" ht="22.5" x14ac:dyDescent="0.25">
      <c r="B25" s="90">
        <v>20</v>
      </c>
      <c r="C25" s="88" t="s">
        <v>42</v>
      </c>
      <c r="D25" s="89">
        <v>4000473.4283333351</v>
      </c>
    </row>
    <row r="26" spans="2:4" ht="22.5" x14ac:dyDescent="0.25">
      <c r="B26" s="90">
        <v>21</v>
      </c>
      <c r="C26" s="88" t="s">
        <v>43</v>
      </c>
      <c r="D26" s="89">
        <v>7338.9</v>
      </c>
    </row>
    <row r="27" spans="2:4" ht="22.5" x14ac:dyDescent="0.25">
      <c r="B27" s="90">
        <v>22</v>
      </c>
      <c r="C27" s="88" t="s">
        <v>44</v>
      </c>
      <c r="D27" s="89">
        <v>426549.29888624401</v>
      </c>
    </row>
    <row r="28" spans="2:4" ht="22.5" x14ac:dyDescent="0.25">
      <c r="B28" s="90">
        <v>23</v>
      </c>
      <c r="C28" s="88" t="s">
        <v>45</v>
      </c>
      <c r="D28" s="89">
        <v>650</v>
      </c>
    </row>
    <row r="29" spans="2:4" ht="22.5" x14ac:dyDescent="0.25">
      <c r="B29" s="102" t="s">
        <v>22</v>
      </c>
      <c r="C29" s="91" t="s">
        <v>46</v>
      </c>
      <c r="D29" s="92">
        <f>SUM(D6:D24)</f>
        <v>19153911.014129013</v>
      </c>
    </row>
    <row r="30" spans="2:4" ht="22.5" x14ac:dyDescent="0.25">
      <c r="B30" s="102" t="s">
        <v>21</v>
      </c>
      <c r="C30" s="91" t="s">
        <v>47</v>
      </c>
      <c r="D30" s="92">
        <f>SUM(D25:D28)</f>
        <v>4435011.6272195792</v>
      </c>
    </row>
    <row r="31" spans="2:4" x14ac:dyDescent="0.25">
      <c r="B31" s="102"/>
      <c r="C31" s="93" t="s">
        <v>48</v>
      </c>
      <c r="D31" s="92">
        <f>D29+D30</f>
        <v>23588922.641348593</v>
      </c>
    </row>
    <row r="33" spans="2:3" x14ac:dyDescent="0.25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D34"/>
  <sheetViews>
    <sheetView showGridLines="0" zoomScaleNormal="100" workbookViewId="0">
      <selection activeCell="D20" sqref="D20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4" s="16" customFormat="1" ht="14.25" x14ac:dyDescent="0.25">
      <c r="A1" s="104" t="s">
        <v>58</v>
      </c>
      <c r="D1" s="14"/>
    </row>
    <row r="2" spans="1:4" s="16" customFormat="1" ht="13.9" customHeight="1" x14ac:dyDescent="0.25">
      <c r="B2" s="127" t="s">
        <v>99</v>
      </c>
      <c r="C2" s="127"/>
      <c r="D2" s="127"/>
    </row>
    <row r="3" spans="1:4" s="16" customFormat="1" ht="15" customHeight="1" x14ac:dyDescent="0.25">
      <c r="B3" s="126" t="s">
        <v>80</v>
      </c>
      <c r="C3" s="126"/>
      <c r="D3" s="42"/>
    </row>
    <row r="4" spans="1:4" s="99" customFormat="1" ht="15" customHeight="1" x14ac:dyDescent="0.25"/>
    <row r="5" spans="1:4" s="100" customFormat="1" ht="22.5" x14ac:dyDescent="0.25">
      <c r="B5" s="85" t="s">
        <v>50</v>
      </c>
      <c r="C5" s="85" t="s">
        <v>49</v>
      </c>
      <c r="D5" s="94" t="s">
        <v>112</v>
      </c>
    </row>
    <row r="6" spans="1:4" ht="22.5" x14ac:dyDescent="0.25">
      <c r="B6" s="87">
        <v>1</v>
      </c>
      <c r="C6" s="88" t="s">
        <v>23</v>
      </c>
      <c r="D6" s="89">
        <v>2618</v>
      </c>
    </row>
    <row r="7" spans="1:4" s="97" customFormat="1" ht="24" customHeight="1" x14ac:dyDescent="0.25">
      <c r="B7" s="87">
        <v>2</v>
      </c>
      <c r="C7" s="88" t="s">
        <v>24</v>
      </c>
      <c r="D7" s="89">
        <v>4772</v>
      </c>
    </row>
    <row r="8" spans="1:4" s="101" customFormat="1" ht="22.5" x14ac:dyDescent="0.25">
      <c r="B8" s="87">
        <v>3</v>
      </c>
      <c r="C8" s="88" t="s">
        <v>25</v>
      </c>
      <c r="D8" s="89">
        <v>1064</v>
      </c>
    </row>
    <row r="9" spans="1:4" ht="22.5" x14ac:dyDescent="0.25">
      <c r="B9" s="87">
        <v>4</v>
      </c>
      <c r="C9" s="88" t="s">
        <v>26</v>
      </c>
      <c r="D9" s="89">
        <v>0</v>
      </c>
    </row>
    <row r="10" spans="1:4" ht="22.5" x14ac:dyDescent="0.25">
      <c r="B10" s="87">
        <v>5</v>
      </c>
      <c r="C10" s="88" t="s">
        <v>27</v>
      </c>
      <c r="D10" s="89">
        <v>0</v>
      </c>
    </row>
    <row r="11" spans="1:4" ht="22.5" x14ac:dyDescent="0.25">
      <c r="B11" s="87">
        <v>6</v>
      </c>
      <c r="C11" s="88" t="s">
        <v>28</v>
      </c>
      <c r="D11" s="89">
        <v>2</v>
      </c>
    </row>
    <row r="12" spans="1:4" ht="22.5" x14ac:dyDescent="0.25">
      <c r="B12" s="87">
        <v>7</v>
      </c>
      <c r="C12" s="88" t="s">
        <v>29</v>
      </c>
      <c r="D12" s="89">
        <v>31</v>
      </c>
    </row>
    <row r="13" spans="1:4" ht="22.5" x14ac:dyDescent="0.25">
      <c r="B13" s="87">
        <v>8</v>
      </c>
      <c r="C13" s="88" t="s">
        <v>30</v>
      </c>
      <c r="D13" s="89">
        <v>116</v>
      </c>
    </row>
    <row r="14" spans="1:4" ht="22.5" x14ac:dyDescent="0.25">
      <c r="B14" s="87">
        <v>9</v>
      </c>
      <c r="C14" s="88" t="s">
        <v>31</v>
      </c>
      <c r="D14" s="89">
        <v>326</v>
      </c>
    </row>
    <row r="15" spans="1:4" ht="33.75" x14ac:dyDescent="0.25">
      <c r="B15" s="87">
        <v>10</v>
      </c>
      <c r="C15" s="88" t="s">
        <v>32</v>
      </c>
      <c r="D15" s="89">
        <v>3192</v>
      </c>
    </row>
    <row r="16" spans="1:4" ht="33.75" x14ac:dyDescent="0.25">
      <c r="B16" s="87">
        <v>11</v>
      </c>
      <c r="C16" s="88" t="s">
        <v>33</v>
      </c>
      <c r="D16" s="89">
        <v>39</v>
      </c>
    </row>
    <row r="17" spans="2:4" ht="33.75" x14ac:dyDescent="0.25">
      <c r="B17" s="87">
        <v>12</v>
      </c>
      <c r="C17" s="88" t="s">
        <v>34</v>
      </c>
      <c r="D17" s="89">
        <v>6</v>
      </c>
    </row>
    <row r="18" spans="2:4" ht="22.5" x14ac:dyDescent="0.25">
      <c r="B18" s="87">
        <v>13</v>
      </c>
      <c r="C18" s="88" t="s">
        <v>35</v>
      </c>
      <c r="D18" s="89">
        <v>128</v>
      </c>
    </row>
    <row r="19" spans="2:4" ht="22.5" x14ac:dyDescent="0.25">
      <c r="B19" s="87">
        <v>14</v>
      </c>
      <c r="C19" s="88" t="s">
        <v>36</v>
      </c>
      <c r="D19" s="89">
        <v>16</v>
      </c>
    </row>
    <row r="20" spans="2:4" ht="18.2" customHeight="1" x14ac:dyDescent="0.25">
      <c r="B20" s="87">
        <v>15</v>
      </c>
      <c r="C20" s="88" t="s">
        <v>37</v>
      </c>
      <c r="D20" s="89">
        <v>0</v>
      </c>
    </row>
    <row r="21" spans="2:4" ht="22.5" x14ac:dyDescent="0.25">
      <c r="B21" s="87">
        <v>16</v>
      </c>
      <c r="C21" s="88" t="s">
        <v>38</v>
      </c>
      <c r="D21" s="89">
        <v>36</v>
      </c>
    </row>
    <row r="22" spans="2:4" ht="22.5" x14ac:dyDescent="0.25">
      <c r="B22" s="87">
        <v>17</v>
      </c>
      <c r="C22" s="88" t="s">
        <v>39</v>
      </c>
      <c r="D22" s="89">
        <v>0</v>
      </c>
    </row>
    <row r="23" spans="2:4" ht="22.5" x14ac:dyDescent="0.25">
      <c r="B23" s="87">
        <v>18</v>
      </c>
      <c r="C23" s="88" t="s">
        <v>40</v>
      </c>
      <c r="D23" s="89">
        <v>798</v>
      </c>
    </row>
    <row r="24" spans="2:4" ht="22.5" x14ac:dyDescent="0.25">
      <c r="B24" s="87">
        <v>19</v>
      </c>
      <c r="C24" s="88" t="s">
        <v>41</v>
      </c>
      <c r="D24" s="89">
        <v>54</v>
      </c>
    </row>
    <row r="25" spans="2:4" ht="22.5" x14ac:dyDescent="0.25">
      <c r="B25" s="90">
        <v>20</v>
      </c>
      <c r="C25" s="88" t="s">
        <v>42</v>
      </c>
      <c r="D25" s="89">
        <v>472</v>
      </c>
    </row>
    <row r="26" spans="2:4" ht="22.5" x14ac:dyDescent="0.25">
      <c r="B26" s="90">
        <v>21</v>
      </c>
      <c r="C26" s="88" t="s">
        <v>43</v>
      </c>
      <c r="D26" s="89">
        <v>10</v>
      </c>
    </row>
    <row r="27" spans="2:4" ht="22.5" x14ac:dyDescent="0.25">
      <c r="B27" s="90">
        <v>22</v>
      </c>
      <c r="C27" s="88" t="s">
        <v>44</v>
      </c>
      <c r="D27" s="89">
        <v>150</v>
      </c>
    </row>
    <row r="28" spans="2:4" ht="22.5" x14ac:dyDescent="0.25">
      <c r="B28" s="90">
        <v>23</v>
      </c>
      <c r="C28" s="88" t="s">
        <v>45</v>
      </c>
      <c r="D28" s="89">
        <v>1</v>
      </c>
    </row>
    <row r="29" spans="2:4" ht="22.5" x14ac:dyDescent="0.25">
      <c r="B29" s="102" t="s">
        <v>22</v>
      </c>
      <c r="C29" s="91" t="s">
        <v>46</v>
      </c>
      <c r="D29" s="92">
        <f>SUM(D6:D24)</f>
        <v>13198</v>
      </c>
    </row>
    <row r="30" spans="2:4" ht="22.5" x14ac:dyDescent="0.25">
      <c r="B30" s="102" t="s">
        <v>21</v>
      </c>
      <c r="C30" s="91" t="s">
        <v>47</v>
      </c>
      <c r="D30" s="92">
        <f>SUM(D25:D28)</f>
        <v>633</v>
      </c>
    </row>
    <row r="31" spans="2:4" x14ac:dyDescent="0.25">
      <c r="B31" s="102"/>
      <c r="C31" s="93" t="s">
        <v>48</v>
      </c>
      <c r="D31" s="92">
        <f>D29+D30</f>
        <v>13831</v>
      </c>
    </row>
    <row r="34" spans="2:2" ht="12.75" x14ac:dyDescent="0.25">
      <c r="B34" s="103" t="s">
        <v>6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D33"/>
  <sheetViews>
    <sheetView showGridLines="0" topLeftCell="A28" workbookViewId="0">
      <selection activeCell="K17" sqref="K17"/>
    </sheetView>
  </sheetViews>
  <sheetFormatPr defaultRowHeight="15" x14ac:dyDescent="0.25"/>
  <cols>
    <col min="1" max="1" width="4.7109375" style="98" bestFit="1" customWidth="1"/>
    <col min="2" max="2" width="6" style="98" customWidth="1"/>
    <col min="3" max="3" width="47.7109375" style="98" customWidth="1"/>
    <col min="4" max="4" width="14" style="98" customWidth="1"/>
    <col min="5" max="16384" width="9.140625" style="98"/>
  </cols>
  <sheetData>
    <row r="1" spans="1:4" x14ac:dyDescent="0.25">
      <c r="A1" s="104" t="s">
        <v>64</v>
      </c>
      <c r="B1" s="16"/>
      <c r="C1" s="16"/>
      <c r="D1" s="14"/>
    </row>
    <row r="2" spans="1:4" ht="14.45" customHeight="1" x14ac:dyDescent="0.25">
      <c r="A2" s="16"/>
      <c r="B2" s="127" t="s">
        <v>98</v>
      </c>
      <c r="C2" s="127"/>
      <c r="D2" s="127"/>
    </row>
    <row r="3" spans="1:4" x14ac:dyDescent="0.25">
      <c r="A3" s="16"/>
      <c r="B3" s="126" t="s">
        <v>101</v>
      </c>
      <c r="C3" s="126"/>
      <c r="D3" s="42"/>
    </row>
    <row r="4" spans="1:4" x14ac:dyDescent="0.25">
      <c r="A4" s="99"/>
      <c r="B4" s="99"/>
      <c r="C4" s="99"/>
      <c r="D4" s="99"/>
    </row>
    <row r="5" spans="1:4" ht="22.5" x14ac:dyDescent="0.25">
      <c r="A5" s="100"/>
      <c r="B5" s="85" t="s">
        <v>50</v>
      </c>
      <c r="C5" s="85" t="s">
        <v>49</v>
      </c>
      <c r="D5" s="94" t="s">
        <v>112</v>
      </c>
    </row>
    <row r="6" spans="1:4" ht="22.5" x14ac:dyDescent="0.25">
      <c r="A6" s="6"/>
      <c r="B6" s="87">
        <v>1</v>
      </c>
      <c r="C6" s="88" t="s">
        <v>23</v>
      </c>
      <c r="D6" s="89">
        <v>1708734.9100000004</v>
      </c>
    </row>
    <row r="7" spans="1:4" ht="22.5" x14ac:dyDescent="0.25">
      <c r="A7" s="97"/>
      <c r="B7" s="87">
        <v>2</v>
      </c>
      <c r="C7" s="88" t="s">
        <v>24</v>
      </c>
      <c r="D7" s="89">
        <v>381893.01999999984</v>
      </c>
    </row>
    <row r="8" spans="1:4" ht="22.5" x14ac:dyDescent="0.25">
      <c r="A8" s="101"/>
      <c r="B8" s="87">
        <v>3</v>
      </c>
      <c r="C8" s="88" t="s">
        <v>25</v>
      </c>
      <c r="D8" s="89">
        <v>971173.77999999991</v>
      </c>
    </row>
    <row r="9" spans="1:4" ht="22.5" x14ac:dyDescent="0.25">
      <c r="A9" s="6"/>
      <c r="B9" s="87">
        <v>4</v>
      </c>
      <c r="C9" s="88" t="s">
        <v>26</v>
      </c>
      <c r="D9" s="89">
        <v>0</v>
      </c>
    </row>
    <row r="10" spans="1:4" ht="22.5" x14ac:dyDescent="0.25">
      <c r="A10" s="6"/>
      <c r="B10" s="87">
        <v>5</v>
      </c>
      <c r="C10" s="88" t="s">
        <v>27</v>
      </c>
      <c r="D10" s="89">
        <v>0</v>
      </c>
    </row>
    <row r="11" spans="1:4" ht="22.5" x14ac:dyDescent="0.25">
      <c r="A11" s="6"/>
      <c r="B11" s="87">
        <v>6</v>
      </c>
      <c r="C11" s="88" t="s">
        <v>28</v>
      </c>
      <c r="D11" s="89">
        <v>436455.84</v>
      </c>
    </row>
    <row r="12" spans="1:4" ht="22.5" x14ac:dyDescent="0.25">
      <c r="A12" s="6"/>
      <c r="B12" s="87">
        <v>7</v>
      </c>
      <c r="C12" s="88" t="s">
        <v>29</v>
      </c>
      <c r="D12" s="89">
        <v>8053.4800000000005</v>
      </c>
    </row>
    <row r="13" spans="1:4" ht="22.5" x14ac:dyDescent="0.25">
      <c r="A13" s="6"/>
      <c r="B13" s="87">
        <v>8</v>
      </c>
      <c r="C13" s="88" t="s">
        <v>30</v>
      </c>
      <c r="D13" s="89">
        <v>250035.99000000005</v>
      </c>
    </row>
    <row r="14" spans="1:4" ht="22.5" x14ac:dyDescent="0.25">
      <c r="A14" s="6"/>
      <c r="B14" s="87">
        <v>9</v>
      </c>
      <c r="C14" s="88" t="s">
        <v>31</v>
      </c>
      <c r="D14" s="89">
        <v>289756.96999999997</v>
      </c>
    </row>
    <row r="15" spans="1:4" ht="22.5" x14ac:dyDescent="0.25">
      <c r="A15" s="6"/>
      <c r="B15" s="87">
        <v>10</v>
      </c>
      <c r="C15" s="88" t="s">
        <v>32</v>
      </c>
      <c r="D15" s="89">
        <v>3319237.459999999</v>
      </c>
    </row>
    <row r="16" spans="1:4" ht="22.5" x14ac:dyDescent="0.25">
      <c r="A16" s="6"/>
      <c r="B16" s="87">
        <v>11</v>
      </c>
      <c r="C16" s="88" t="s">
        <v>33</v>
      </c>
      <c r="D16" s="89">
        <v>3713</v>
      </c>
    </row>
    <row r="17" spans="1:4" ht="25.5" customHeight="1" x14ac:dyDescent="0.25">
      <c r="A17" s="6"/>
      <c r="B17" s="87">
        <v>12</v>
      </c>
      <c r="C17" s="88" t="s">
        <v>34</v>
      </c>
      <c r="D17" s="89">
        <v>33650.730000000003</v>
      </c>
    </row>
    <row r="18" spans="1:4" ht="22.5" x14ac:dyDescent="0.25">
      <c r="A18" s="6"/>
      <c r="B18" s="87">
        <v>13</v>
      </c>
      <c r="C18" s="88" t="s">
        <v>35</v>
      </c>
      <c r="D18" s="89">
        <v>54868.93</v>
      </c>
    </row>
    <row r="19" spans="1:4" ht="22.5" x14ac:dyDescent="0.25">
      <c r="A19" s="6"/>
      <c r="B19" s="87">
        <v>14</v>
      </c>
      <c r="C19" s="88" t="s">
        <v>36</v>
      </c>
      <c r="D19" s="89">
        <v>24377.54</v>
      </c>
    </row>
    <row r="20" spans="1:4" ht="22.5" x14ac:dyDescent="0.25">
      <c r="A20" s="6"/>
      <c r="B20" s="87">
        <v>15</v>
      </c>
      <c r="C20" s="88" t="s">
        <v>37</v>
      </c>
      <c r="D20" s="89">
        <v>0</v>
      </c>
    </row>
    <row r="21" spans="1:4" ht="22.5" x14ac:dyDescent="0.25">
      <c r="A21" s="6"/>
      <c r="B21" s="87">
        <v>16</v>
      </c>
      <c r="C21" s="88" t="s">
        <v>38</v>
      </c>
      <c r="D21" s="89">
        <v>8624.41</v>
      </c>
    </row>
    <row r="22" spans="1:4" ht="22.5" x14ac:dyDescent="0.25">
      <c r="A22" s="6"/>
      <c r="B22" s="87">
        <v>17</v>
      </c>
      <c r="C22" s="88" t="s">
        <v>39</v>
      </c>
      <c r="D22" s="89">
        <v>0</v>
      </c>
    </row>
    <row r="23" spans="1:4" ht="22.5" x14ac:dyDescent="0.25">
      <c r="A23" s="6"/>
      <c r="B23" s="87">
        <v>18</v>
      </c>
      <c r="C23" s="88" t="s">
        <v>40</v>
      </c>
      <c r="D23" s="89">
        <v>143355.42000000001</v>
      </c>
    </row>
    <row r="24" spans="1:4" ht="22.5" x14ac:dyDescent="0.25">
      <c r="A24" s="6"/>
      <c r="B24" s="87">
        <v>19</v>
      </c>
      <c r="C24" s="88" t="s">
        <v>41</v>
      </c>
      <c r="D24" s="89">
        <v>3318.93</v>
      </c>
    </row>
    <row r="25" spans="1:4" ht="22.5" x14ac:dyDescent="0.25">
      <c r="A25" s="6"/>
      <c r="B25" s="90">
        <v>20</v>
      </c>
      <c r="C25" s="88" t="s">
        <v>42</v>
      </c>
      <c r="D25" s="89">
        <v>1335624.8799999999</v>
      </c>
    </row>
    <row r="26" spans="1:4" ht="22.5" x14ac:dyDescent="0.25">
      <c r="A26" s="6"/>
      <c r="B26" s="90">
        <v>21</v>
      </c>
      <c r="C26" s="88" t="s">
        <v>43</v>
      </c>
      <c r="D26" s="89">
        <v>5382.09</v>
      </c>
    </row>
    <row r="27" spans="1:4" ht="22.5" x14ac:dyDescent="0.25">
      <c r="A27" s="6"/>
      <c r="B27" s="90">
        <v>22</v>
      </c>
      <c r="C27" s="88" t="s">
        <v>44</v>
      </c>
      <c r="D27" s="89">
        <v>91218.069999999992</v>
      </c>
    </row>
    <row r="28" spans="1:4" ht="22.5" x14ac:dyDescent="0.25">
      <c r="A28" s="6"/>
      <c r="B28" s="90">
        <v>23</v>
      </c>
      <c r="C28" s="88" t="s">
        <v>45</v>
      </c>
      <c r="D28" s="89">
        <v>0</v>
      </c>
    </row>
    <row r="29" spans="1:4" ht="22.5" x14ac:dyDescent="0.25">
      <c r="A29" s="6"/>
      <c r="B29" s="102" t="s">
        <v>22</v>
      </c>
      <c r="C29" s="91" t="s">
        <v>46</v>
      </c>
      <c r="D29" s="92">
        <f>SUM(D6:D24)</f>
        <v>7637250.4099999992</v>
      </c>
    </row>
    <row r="30" spans="1:4" ht="22.5" x14ac:dyDescent="0.25">
      <c r="A30" s="6"/>
      <c r="B30" s="102" t="s">
        <v>21</v>
      </c>
      <c r="C30" s="91" t="s">
        <v>47</v>
      </c>
      <c r="D30" s="92">
        <f>SUM(D25:D28)</f>
        <v>1432225.04</v>
      </c>
    </row>
    <row r="31" spans="1:4" x14ac:dyDescent="0.25">
      <c r="A31" s="6"/>
      <c r="B31" s="102"/>
      <c r="C31" s="93" t="s">
        <v>48</v>
      </c>
      <c r="D31" s="92">
        <f>D29+D30</f>
        <v>9069475.4499999993</v>
      </c>
    </row>
    <row r="33" spans="2:3" x14ac:dyDescent="0.25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2019-08-10T16:36:40Z</cp:lastPrinted>
  <dcterms:created xsi:type="dcterms:W3CDTF">2018-02-21T07:14:25Z</dcterms:created>
  <dcterms:modified xsi:type="dcterms:W3CDTF">2020-05-12T07:01:55Z</dcterms:modified>
</cp:coreProperties>
</file>