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405" windowWidth="14805" windowHeight="7710" tabRatio="906" activeTab="8"/>
  </bookViews>
  <sheets>
    <sheet name="Sadržaj" sheetId="15" r:id="rId1"/>
    <sheet name="TM_I " sheetId="22" r:id="rId2"/>
    <sheet name="TM_II" sheetId="20" r:id="rId3"/>
    <sheet name="TM_III" sheetId="4" r:id="rId4"/>
    <sheet name="TM_IV" sheetId="10" r:id="rId5"/>
    <sheet name="TM_V" sheetId="29" r:id="rId6"/>
    <sheet name="TM_VI" sheetId="12" r:id="rId7"/>
    <sheet name="TM_VII" sheetId="30" r:id="rId8"/>
    <sheet name="TM_VIII" sheetId="31" r:id="rId9"/>
    <sheet name="TM_IX" sheetId="19" r:id="rId10"/>
    <sheet name="TM_X" sheetId="21" r:id="rId11"/>
    <sheet name="TM_XI" sheetId="26" r:id="rId12"/>
  </sheets>
  <externalReferences>
    <externalReference r:id="rId13"/>
    <externalReference r:id="rId14"/>
  </externalReferences>
  <definedNames>
    <definedName name="_Fill" localSheetId="7" hidden="1">#REF!</definedName>
    <definedName name="_Fill" localSheetId="8" hidden="1">#REF!</definedName>
    <definedName name="_Fill" hidden="1">#REF!</definedName>
    <definedName name="drustvo">[1]Naslovni!$C$5</definedName>
    <definedName name="_xlnm.Print_Area" localSheetId="2">TM_II!$B$3:$AG$142</definedName>
    <definedName name="_xlnm.Print_Area" localSheetId="5">TM_V!$B$1:$F$37</definedName>
    <definedName name="_xlnm.Print_Area" localSheetId="7">TM_VII!$B$1:$AF$45</definedName>
    <definedName name="razdoblje">[2]Naslovni!$F$7</definedName>
  </definedNames>
  <calcPr calcId="145621"/>
</workbook>
</file>

<file path=xl/calcChain.xml><?xml version="1.0" encoding="utf-8"?>
<calcChain xmlns="http://schemas.openxmlformats.org/spreadsheetml/2006/main">
  <c r="C20" i="21" l="1"/>
  <c r="C29" i="21"/>
  <c r="C13" i="21"/>
  <c r="M7" i="31" l="1"/>
  <c r="M8" i="31"/>
  <c r="M10" i="31"/>
  <c r="M24" i="31" s="1"/>
  <c r="M11" i="31"/>
  <c r="M13" i="31"/>
  <c r="M14" i="31"/>
  <c r="M15" i="31"/>
  <c r="M16" i="31"/>
  <c r="M18" i="31"/>
  <c r="M19" i="31"/>
  <c r="M21" i="31"/>
  <c r="M30" i="31" s="1"/>
  <c r="M22" i="31"/>
  <c r="I24" i="31"/>
  <c r="I25" i="31" s="1"/>
  <c r="I35" i="31" s="1"/>
  <c r="J24" i="31"/>
  <c r="K24" i="31"/>
  <c r="K34" i="31" s="1"/>
  <c r="K38" i="31" s="1"/>
  <c r="L24" i="31"/>
  <c r="L25" i="31" s="1"/>
  <c r="L35" i="31" s="1"/>
  <c r="J25" i="31"/>
  <c r="K25" i="31"/>
  <c r="I27" i="31"/>
  <c r="J27" i="31"/>
  <c r="J28" i="31" s="1"/>
  <c r="J35" i="31" s="1"/>
  <c r="J39" i="31" s="1"/>
  <c r="K27" i="31"/>
  <c r="K28" i="31" s="1"/>
  <c r="K35" i="31" s="1"/>
  <c r="K39" i="31" s="1"/>
  <c r="L27" i="31"/>
  <c r="M27" i="31"/>
  <c r="I28" i="31"/>
  <c r="L28" i="31"/>
  <c r="M28" i="31"/>
  <c r="I30" i="31"/>
  <c r="I31" i="31" s="1"/>
  <c r="J30" i="31"/>
  <c r="K30" i="31"/>
  <c r="L30" i="31"/>
  <c r="L31" i="31" s="1"/>
  <c r="J31" i="31"/>
  <c r="K31" i="31"/>
  <c r="I34" i="31"/>
  <c r="J34" i="31"/>
  <c r="I36" i="31"/>
  <c r="J36" i="31"/>
  <c r="K36" i="31"/>
  <c r="L36" i="31"/>
  <c r="J37" i="31"/>
  <c r="K37" i="31"/>
  <c r="I38" i="31"/>
  <c r="J38" i="31"/>
  <c r="AF8" i="30"/>
  <c r="AF9" i="30"/>
  <c r="AF10" i="30"/>
  <c r="AF11" i="30"/>
  <c r="AF13" i="30"/>
  <c r="AF14" i="30"/>
  <c r="AF15" i="30"/>
  <c r="AF16" i="30"/>
  <c r="AF18" i="30"/>
  <c r="AF19" i="30"/>
  <c r="AF20" i="30"/>
  <c r="AF21" i="30"/>
  <c r="AF22" i="30"/>
  <c r="AF23" i="30"/>
  <c r="AF24" i="30"/>
  <c r="AF25" i="30"/>
  <c r="AF27" i="30"/>
  <c r="AF28" i="30"/>
  <c r="AF30" i="30"/>
  <c r="AF31" i="30"/>
  <c r="I33" i="30"/>
  <c r="J33" i="30"/>
  <c r="K33" i="30"/>
  <c r="L33" i="30"/>
  <c r="M33" i="30"/>
  <c r="N33" i="30"/>
  <c r="O33" i="30"/>
  <c r="P33" i="30"/>
  <c r="Q33" i="30"/>
  <c r="R33" i="30"/>
  <c r="S33" i="30"/>
  <c r="T33" i="30"/>
  <c r="U33" i="30"/>
  <c r="V33" i="30"/>
  <c r="W33" i="30"/>
  <c r="X33" i="30"/>
  <c r="Y33" i="30"/>
  <c r="Z33" i="30"/>
  <c r="AA33" i="30"/>
  <c r="AB33" i="30"/>
  <c r="AC33" i="30"/>
  <c r="AD33" i="30"/>
  <c r="AE33" i="30"/>
  <c r="AF33" i="30"/>
  <c r="I34" i="30"/>
  <c r="J34" i="30"/>
  <c r="K34" i="30"/>
  <c r="L34" i="30"/>
  <c r="M34" i="30"/>
  <c r="N34" i="30"/>
  <c r="O34" i="30"/>
  <c r="P34" i="30"/>
  <c r="Q34" i="30"/>
  <c r="R34" i="30"/>
  <c r="S34" i="30"/>
  <c r="T34" i="30"/>
  <c r="U34" i="30"/>
  <c r="V34" i="30"/>
  <c r="W34" i="30"/>
  <c r="X34" i="30"/>
  <c r="Y34" i="30"/>
  <c r="Z34" i="30"/>
  <c r="AA34" i="30"/>
  <c r="AB34" i="30"/>
  <c r="AC34" i="30"/>
  <c r="AD34" i="30"/>
  <c r="AE34" i="30"/>
  <c r="AF34" i="30"/>
  <c r="I36" i="30"/>
  <c r="J36" i="30"/>
  <c r="K36" i="30"/>
  <c r="L36" i="30"/>
  <c r="M36" i="30"/>
  <c r="N36" i="30"/>
  <c r="O36" i="30"/>
  <c r="P36" i="30"/>
  <c r="Q36" i="30"/>
  <c r="R36" i="30"/>
  <c r="S36" i="30"/>
  <c r="T36" i="30"/>
  <c r="U36" i="30"/>
  <c r="V36" i="30"/>
  <c r="W36" i="30"/>
  <c r="X36" i="30"/>
  <c r="Y36" i="30"/>
  <c r="Z36" i="30"/>
  <c r="AA36" i="30"/>
  <c r="AB36" i="30"/>
  <c r="AC36" i="30"/>
  <c r="AD36" i="30"/>
  <c r="AE36" i="30"/>
  <c r="AF36" i="30"/>
  <c r="I37" i="30"/>
  <c r="J37" i="30"/>
  <c r="K37" i="30"/>
  <c r="L37" i="30"/>
  <c r="M37" i="30"/>
  <c r="N37" i="30"/>
  <c r="O37" i="30"/>
  <c r="P37" i="30"/>
  <c r="Q37" i="30"/>
  <c r="R37" i="30"/>
  <c r="S37" i="30"/>
  <c r="T37" i="30"/>
  <c r="U37" i="30"/>
  <c r="V37" i="30"/>
  <c r="W37" i="30"/>
  <c r="X37" i="30"/>
  <c r="Y37" i="30"/>
  <c r="Z37" i="30"/>
  <c r="AA37" i="30"/>
  <c r="AB37" i="30"/>
  <c r="AC37" i="30"/>
  <c r="AD37" i="30"/>
  <c r="AE37" i="30"/>
  <c r="AF37" i="30"/>
  <c r="I39" i="30"/>
  <c r="J39" i="30"/>
  <c r="K39" i="30"/>
  <c r="L39" i="30"/>
  <c r="M39" i="30"/>
  <c r="N39" i="30"/>
  <c r="O39" i="30"/>
  <c r="P39" i="30"/>
  <c r="Q39" i="30"/>
  <c r="R39" i="30"/>
  <c r="S39" i="30"/>
  <c r="T39" i="30"/>
  <c r="U39" i="30"/>
  <c r="V39" i="30"/>
  <c r="W39" i="30"/>
  <c r="X39" i="30"/>
  <c r="Y39" i="30"/>
  <c r="Z39" i="30"/>
  <c r="AA39" i="30"/>
  <c r="AB39" i="30"/>
  <c r="AC39" i="30"/>
  <c r="AD39" i="30"/>
  <c r="AE39" i="30"/>
  <c r="AF39" i="30"/>
  <c r="I40" i="30"/>
  <c r="J40" i="30"/>
  <c r="K40" i="30"/>
  <c r="L40" i="30"/>
  <c r="M40" i="30"/>
  <c r="N40" i="30"/>
  <c r="O40" i="30"/>
  <c r="P40" i="30"/>
  <c r="Q40" i="30"/>
  <c r="R40" i="30"/>
  <c r="S40" i="30"/>
  <c r="T40" i="30"/>
  <c r="U40" i="30"/>
  <c r="V40" i="30"/>
  <c r="W40" i="30"/>
  <c r="X40" i="30"/>
  <c r="Y40" i="30"/>
  <c r="Z40" i="30"/>
  <c r="AA40" i="30"/>
  <c r="AB40" i="30"/>
  <c r="AC40" i="30"/>
  <c r="AD40" i="30"/>
  <c r="AE40" i="30"/>
  <c r="AF40" i="30"/>
  <c r="I43" i="30"/>
  <c r="J43" i="30"/>
  <c r="K43" i="30"/>
  <c r="L43" i="30"/>
  <c r="M43" i="30"/>
  <c r="N43" i="30"/>
  <c r="O43" i="30"/>
  <c r="P43" i="30"/>
  <c r="Q43" i="30"/>
  <c r="R43" i="30"/>
  <c r="S43" i="30"/>
  <c r="T43" i="30"/>
  <c r="U43" i="30"/>
  <c r="V43" i="30"/>
  <c r="W43" i="30"/>
  <c r="X43" i="30"/>
  <c r="Y43" i="30"/>
  <c r="Z43" i="30"/>
  <c r="AA43" i="30"/>
  <c r="AB43" i="30"/>
  <c r="AC43" i="30"/>
  <c r="AD43" i="30"/>
  <c r="AE43" i="30"/>
  <c r="AF43" i="30"/>
  <c r="I44" i="30"/>
  <c r="J44" i="30"/>
  <c r="K44" i="30"/>
  <c r="L44" i="30"/>
  <c r="M44" i="30"/>
  <c r="N44" i="30"/>
  <c r="O44" i="30"/>
  <c r="P44" i="30"/>
  <c r="Q44" i="30"/>
  <c r="R44" i="30"/>
  <c r="S44" i="30"/>
  <c r="T44" i="30"/>
  <c r="U44" i="30"/>
  <c r="V44" i="30"/>
  <c r="W44" i="30"/>
  <c r="X44" i="30"/>
  <c r="Y44" i="30"/>
  <c r="Z44" i="30"/>
  <c r="AA44" i="30"/>
  <c r="AB44" i="30"/>
  <c r="AC44" i="30"/>
  <c r="AD44" i="30"/>
  <c r="AE44" i="30"/>
  <c r="AF44" i="30"/>
  <c r="I45" i="30"/>
  <c r="J45" i="30"/>
  <c r="K45" i="30"/>
  <c r="L45" i="30"/>
  <c r="M45" i="30"/>
  <c r="N45" i="30"/>
  <c r="O45" i="30"/>
  <c r="P45" i="30"/>
  <c r="Q45" i="30"/>
  <c r="R45" i="30"/>
  <c r="S45" i="30"/>
  <c r="T45" i="30"/>
  <c r="U45" i="30"/>
  <c r="V45" i="30"/>
  <c r="W45" i="30"/>
  <c r="X45" i="30"/>
  <c r="Y45" i="30"/>
  <c r="Z45" i="30"/>
  <c r="AA45" i="30"/>
  <c r="AB45" i="30"/>
  <c r="AC45" i="30"/>
  <c r="AD45" i="30"/>
  <c r="AE45" i="30"/>
  <c r="AF45" i="30"/>
  <c r="I46" i="30"/>
  <c r="J46" i="30"/>
  <c r="K46" i="30"/>
  <c r="L46" i="30"/>
  <c r="M46" i="30"/>
  <c r="N46" i="30"/>
  <c r="O46" i="30"/>
  <c r="P46" i="30"/>
  <c r="Q46" i="30"/>
  <c r="R46" i="30"/>
  <c r="S46" i="30"/>
  <c r="T46" i="30"/>
  <c r="U46" i="30"/>
  <c r="V46" i="30"/>
  <c r="W46" i="30"/>
  <c r="X46" i="30"/>
  <c r="Y46" i="30"/>
  <c r="Z46" i="30"/>
  <c r="AA46" i="30"/>
  <c r="AB46" i="30"/>
  <c r="AC46" i="30"/>
  <c r="AD46" i="30"/>
  <c r="AE46" i="30"/>
  <c r="AF46" i="30"/>
  <c r="I47" i="30"/>
  <c r="J47" i="30"/>
  <c r="K47" i="30"/>
  <c r="L47" i="30"/>
  <c r="M47" i="30"/>
  <c r="N47" i="30"/>
  <c r="O47" i="30"/>
  <c r="P47" i="30"/>
  <c r="Q47" i="30"/>
  <c r="R47" i="30"/>
  <c r="S47" i="30"/>
  <c r="T47" i="30"/>
  <c r="U47" i="30"/>
  <c r="V47" i="30"/>
  <c r="W47" i="30"/>
  <c r="X47" i="30"/>
  <c r="Y47" i="30"/>
  <c r="Z47" i="30"/>
  <c r="AA47" i="30"/>
  <c r="AB47" i="30"/>
  <c r="AC47" i="30"/>
  <c r="AD47" i="30"/>
  <c r="AE47" i="30"/>
  <c r="AF47" i="30"/>
  <c r="I48" i="30"/>
  <c r="J48" i="30"/>
  <c r="K48" i="30"/>
  <c r="L48" i="30"/>
  <c r="M48" i="30"/>
  <c r="N48" i="30"/>
  <c r="O48" i="30"/>
  <c r="P48" i="30"/>
  <c r="Q48" i="30"/>
  <c r="R48" i="30"/>
  <c r="S48" i="30"/>
  <c r="T48" i="30"/>
  <c r="U48" i="30"/>
  <c r="V48" i="30"/>
  <c r="W48" i="30"/>
  <c r="X48" i="30"/>
  <c r="Y48" i="30"/>
  <c r="Z48" i="30"/>
  <c r="AA48" i="30"/>
  <c r="AB48" i="30"/>
  <c r="AC48" i="30"/>
  <c r="AD48" i="30"/>
  <c r="AE48" i="30"/>
  <c r="AF48" i="30"/>
  <c r="L39" i="31" l="1"/>
  <c r="I37" i="31"/>
  <c r="M36" i="31"/>
  <c r="M31" i="31"/>
  <c r="M25" i="31"/>
  <c r="M35" i="31" s="1"/>
  <c r="M34" i="31"/>
  <c r="L37" i="31"/>
  <c r="I39" i="31"/>
  <c r="L34" i="31"/>
  <c r="L38" i="31" s="1"/>
  <c r="M39" i="31" l="1"/>
  <c r="M37" i="31"/>
  <c r="M38" i="31"/>
  <c r="E136" i="26"/>
  <c r="F136" i="26"/>
  <c r="G136" i="26"/>
  <c r="H136" i="26"/>
  <c r="I136" i="26"/>
  <c r="J136" i="26"/>
  <c r="K136" i="26"/>
  <c r="L136" i="26"/>
  <c r="M136" i="26"/>
  <c r="N136" i="26"/>
  <c r="D136" i="26"/>
  <c r="E137" i="22"/>
  <c r="F137" i="22"/>
  <c r="G137" i="22"/>
  <c r="H137" i="22"/>
  <c r="I137" i="22"/>
  <c r="J137" i="22"/>
  <c r="K137" i="22"/>
  <c r="L137" i="22"/>
  <c r="M137" i="22"/>
  <c r="N137" i="22"/>
  <c r="D137" i="22"/>
  <c r="H10" i="22" l="1"/>
  <c r="K12" i="20" l="1"/>
  <c r="D12" i="20" l="1"/>
  <c r="N9" i="26" l="1"/>
  <c r="E10" i="22" l="1"/>
  <c r="D10" i="22"/>
  <c r="J10" i="22"/>
  <c r="N10" i="22"/>
  <c r="K9" i="26"/>
  <c r="G10" i="26"/>
  <c r="G9" i="26"/>
  <c r="F30" i="26"/>
  <c r="E131" i="26"/>
  <c r="K10" i="22" l="1"/>
  <c r="I10" i="22"/>
  <c r="M10" i="22"/>
  <c r="L10" i="22"/>
  <c r="H11" i="22"/>
  <c r="D132" i="22" l="1"/>
  <c r="D110" i="22"/>
  <c r="D108" i="22"/>
  <c r="D101" i="22"/>
  <c r="D98" i="22"/>
  <c r="D93" i="22"/>
  <c r="D76" i="22"/>
  <c r="D72" i="22"/>
  <c r="D68" i="22"/>
  <c r="D64" i="22"/>
  <c r="D50" i="22"/>
  <c r="D46" i="22"/>
  <c r="D40" i="22"/>
  <c r="D33" i="22"/>
  <c r="D31" i="22"/>
  <c r="D29" i="22"/>
  <c r="D25" i="22"/>
  <c r="D9" i="22" s="1"/>
  <c r="D19" i="22"/>
  <c r="D128" i="22"/>
  <c r="D124" i="22"/>
  <c r="D117" i="22"/>
  <c r="D17" i="10"/>
  <c r="D13" i="10"/>
  <c r="D10" i="10"/>
  <c r="E10" i="10"/>
  <c r="D116" i="22" l="1"/>
  <c r="AF135" i="20"/>
  <c r="D134" i="20"/>
  <c r="AF12" i="20" l="1"/>
  <c r="AF13" i="20"/>
  <c r="AG13" i="20"/>
  <c r="AF14" i="20"/>
  <c r="AG14" i="20"/>
  <c r="AF15" i="20"/>
  <c r="AG15" i="20"/>
  <c r="AF16" i="20"/>
  <c r="AG16" i="20"/>
  <c r="AF17" i="20"/>
  <c r="AG17" i="20"/>
  <c r="AF18" i="20"/>
  <c r="AG18" i="20"/>
  <c r="AF19" i="20"/>
  <c r="AG19" i="20"/>
  <c r="AF20" i="20"/>
  <c r="AG20" i="20"/>
  <c r="AF22" i="20"/>
  <c r="AG22" i="20"/>
  <c r="AF23" i="20"/>
  <c r="AG23" i="20"/>
  <c r="AF24" i="20"/>
  <c r="AG24" i="20"/>
  <c r="AF25" i="20"/>
  <c r="AG25" i="20"/>
  <c r="AF26" i="20"/>
  <c r="AG26" i="20"/>
  <c r="AF27" i="20"/>
  <c r="AF28" i="20"/>
  <c r="AG28" i="20"/>
  <c r="AF29" i="20"/>
  <c r="AG29" i="20"/>
  <c r="AF30" i="20"/>
  <c r="AG30" i="20"/>
  <c r="AF31" i="20"/>
  <c r="AF32" i="20"/>
  <c r="AG32" i="20"/>
  <c r="AF33" i="20"/>
  <c r="AF34" i="20"/>
  <c r="AG34" i="20"/>
  <c r="AF36" i="20"/>
  <c r="AG36" i="20"/>
  <c r="AF37" i="20"/>
  <c r="AG37" i="20"/>
  <c r="AF38" i="20"/>
  <c r="AG38" i="20"/>
  <c r="AF39" i="20"/>
  <c r="AG39" i="20"/>
  <c r="AF40" i="20"/>
  <c r="AG40" i="20"/>
  <c r="AF41" i="20"/>
  <c r="AG41" i="20"/>
  <c r="AF42" i="20"/>
  <c r="AF43" i="20"/>
  <c r="AG43" i="20"/>
  <c r="AF44" i="20"/>
  <c r="AG44" i="20"/>
  <c r="AF45" i="20"/>
  <c r="AG45" i="20"/>
  <c r="AF46" i="20"/>
  <c r="AG46" i="20"/>
  <c r="AF47" i="20"/>
  <c r="AG47" i="20"/>
  <c r="AF49" i="20"/>
  <c r="AG49" i="20"/>
  <c r="AF50" i="20"/>
  <c r="AG50" i="20"/>
  <c r="AF51" i="20"/>
  <c r="AG51" i="20"/>
  <c r="AF52" i="20"/>
  <c r="AF53" i="20"/>
  <c r="AG53" i="20"/>
  <c r="AF54" i="20"/>
  <c r="AG54" i="20"/>
  <c r="AF55" i="20"/>
  <c r="AG55" i="20"/>
  <c r="AF56" i="20"/>
  <c r="AG56" i="20"/>
  <c r="AF57" i="20"/>
  <c r="AG57" i="20"/>
  <c r="AF58" i="20"/>
  <c r="AG58" i="20"/>
  <c r="AF59" i="20"/>
  <c r="AG59" i="20"/>
  <c r="AF60" i="20"/>
  <c r="AG60" i="20"/>
  <c r="AF61" i="20"/>
  <c r="AG61" i="20"/>
  <c r="AF62" i="20"/>
  <c r="AG62" i="20"/>
  <c r="AF63" i="20"/>
  <c r="AG63" i="20"/>
  <c r="AF64" i="20"/>
  <c r="AG64" i="20"/>
  <c r="AF65" i="20"/>
  <c r="AG65" i="20"/>
  <c r="AF67" i="20"/>
  <c r="AG67" i="20"/>
  <c r="AF68" i="20"/>
  <c r="AG68" i="20"/>
  <c r="AF69" i="20"/>
  <c r="AG69" i="20"/>
  <c r="AF70" i="20"/>
  <c r="AF71" i="20"/>
  <c r="AG71" i="20"/>
  <c r="AF72" i="20"/>
  <c r="AG72" i="20"/>
  <c r="AF73" i="20"/>
  <c r="AG73" i="20"/>
  <c r="AF75" i="20"/>
  <c r="AG75" i="20"/>
  <c r="AF76" i="20"/>
  <c r="AG76" i="20"/>
  <c r="AF77" i="20"/>
  <c r="AG77" i="20"/>
  <c r="AF78" i="20"/>
  <c r="AF79" i="20"/>
  <c r="AG79" i="20"/>
  <c r="AF80" i="20"/>
  <c r="AG80" i="20"/>
  <c r="AF81" i="20"/>
  <c r="AG81" i="20"/>
  <c r="AF82" i="20"/>
  <c r="AG82" i="20"/>
  <c r="AF83" i="20"/>
  <c r="AG83" i="20"/>
  <c r="AF84" i="20"/>
  <c r="AG84" i="20"/>
  <c r="AF85" i="20"/>
  <c r="AG85" i="20"/>
  <c r="AF86" i="20"/>
  <c r="AG86" i="20"/>
  <c r="AF87" i="20"/>
  <c r="AG87" i="20"/>
  <c r="AF88" i="20"/>
  <c r="AG88" i="20"/>
  <c r="AF89" i="20"/>
  <c r="AG89" i="20"/>
  <c r="AF90" i="20"/>
  <c r="AG90" i="20"/>
  <c r="AF91" i="20"/>
  <c r="AG91" i="20"/>
  <c r="AF92" i="20"/>
  <c r="AG92" i="20"/>
  <c r="AF93" i="20"/>
  <c r="AG93" i="20"/>
  <c r="AF94" i="20"/>
  <c r="AG94" i="20"/>
  <c r="AF96" i="20"/>
  <c r="AG96" i="20"/>
  <c r="AF97" i="20"/>
  <c r="AG97" i="20"/>
  <c r="AF98" i="20"/>
  <c r="AG98" i="20"/>
  <c r="AF99" i="20"/>
  <c r="AG99" i="20"/>
  <c r="AF100" i="20"/>
  <c r="AF101" i="20"/>
  <c r="AG101" i="20"/>
  <c r="AF102" i="20"/>
  <c r="AG102" i="20"/>
  <c r="AF103" i="20"/>
  <c r="AF104" i="20"/>
  <c r="AG104" i="20"/>
  <c r="AF105" i="20"/>
  <c r="AG105" i="20"/>
  <c r="AF106" i="20"/>
  <c r="AG106" i="20"/>
  <c r="AF107" i="20"/>
  <c r="AG107" i="20"/>
  <c r="AF108" i="20"/>
  <c r="AG108" i="20"/>
  <c r="AF109" i="20"/>
  <c r="AG109" i="20"/>
  <c r="AF110" i="20"/>
  <c r="AF111" i="20"/>
  <c r="AG111" i="20"/>
  <c r="AF113" i="20"/>
  <c r="AG113" i="20"/>
  <c r="AF114" i="20"/>
  <c r="AG114" i="20"/>
  <c r="AF115" i="20"/>
  <c r="AG115" i="20"/>
  <c r="AF116" i="20"/>
  <c r="AG116" i="20"/>
  <c r="AF117" i="20"/>
  <c r="AG117" i="20"/>
  <c r="AF118" i="20"/>
  <c r="AF119" i="20"/>
  <c r="AF120" i="20"/>
  <c r="AG120" i="20"/>
  <c r="AF121" i="20"/>
  <c r="AG121" i="20"/>
  <c r="AF122" i="20"/>
  <c r="AG122" i="20"/>
  <c r="AF123" i="20"/>
  <c r="AG123" i="20"/>
  <c r="AF124" i="20"/>
  <c r="AG124" i="20"/>
  <c r="AF125" i="20"/>
  <c r="AG125" i="20"/>
  <c r="AF126" i="20"/>
  <c r="AF127" i="20"/>
  <c r="AG127" i="20"/>
  <c r="AF128" i="20"/>
  <c r="AG128" i="20"/>
  <c r="AF129" i="20"/>
  <c r="AG129" i="20"/>
  <c r="AF131" i="20"/>
  <c r="AG131" i="20"/>
  <c r="AF132" i="20"/>
  <c r="AG132" i="20"/>
  <c r="AF133" i="20"/>
  <c r="AG133" i="20"/>
  <c r="AF134" i="20"/>
  <c r="AG135" i="20"/>
  <c r="AF136" i="20"/>
  <c r="AG136" i="20"/>
  <c r="AF137" i="20"/>
  <c r="AG137" i="20"/>
  <c r="AF138" i="20"/>
  <c r="AG138" i="20"/>
  <c r="AE12" i="20"/>
  <c r="AC12" i="20"/>
  <c r="AG12" i="20" s="1"/>
  <c r="AD12" i="20"/>
  <c r="AC21" i="20"/>
  <c r="AD21" i="20"/>
  <c r="AF21" i="20" s="1"/>
  <c r="AE21" i="20"/>
  <c r="AC27" i="20"/>
  <c r="AD27" i="20"/>
  <c r="AE27" i="20"/>
  <c r="AC31" i="20"/>
  <c r="AG31" i="20" s="1"/>
  <c r="AD31" i="20"/>
  <c r="AE31" i="20"/>
  <c r="AC33" i="20"/>
  <c r="AG33" i="20" s="1"/>
  <c r="AD33" i="20"/>
  <c r="AE33" i="20"/>
  <c r="AC35" i="20"/>
  <c r="AG35" i="20" s="1"/>
  <c r="AD35" i="20"/>
  <c r="AF35" i="20" s="1"/>
  <c r="AE35" i="20"/>
  <c r="AC42" i="20"/>
  <c r="AD42" i="20"/>
  <c r="AE42" i="20"/>
  <c r="AC48" i="20"/>
  <c r="AG48" i="20" s="1"/>
  <c r="AD48" i="20"/>
  <c r="AF48" i="20" s="1"/>
  <c r="AE48" i="20"/>
  <c r="AC52" i="20"/>
  <c r="AG52" i="20" s="1"/>
  <c r="AD52" i="20"/>
  <c r="AE52" i="20"/>
  <c r="AC66" i="20"/>
  <c r="AD66" i="20"/>
  <c r="AF66" i="20" s="1"/>
  <c r="AE66" i="20"/>
  <c r="AG66" i="20" s="1"/>
  <c r="AC70" i="20"/>
  <c r="AD70" i="20"/>
  <c r="AE70" i="20"/>
  <c r="AC74" i="20"/>
  <c r="AG74" i="20" s="1"/>
  <c r="AD74" i="20"/>
  <c r="AF74" i="20" s="1"/>
  <c r="AE74" i="20"/>
  <c r="AC78" i="20"/>
  <c r="AG78" i="20" s="1"/>
  <c r="AD78" i="20"/>
  <c r="AE78" i="20"/>
  <c r="AC95" i="20"/>
  <c r="AG95" i="20" s="1"/>
  <c r="AD95" i="20"/>
  <c r="AF95" i="20" s="1"/>
  <c r="AE95" i="20"/>
  <c r="AC100" i="20"/>
  <c r="AD100" i="20"/>
  <c r="AE100" i="20"/>
  <c r="AC103" i="20"/>
  <c r="AG103" i="20" s="1"/>
  <c r="AD103" i="20"/>
  <c r="AE103" i="20"/>
  <c r="AC110" i="20"/>
  <c r="AG110" i="20" s="1"/>
  <c r="AD110" i="20"/>
  <c r="AE110" i="20"/>
  <c r="AC112" i="20"/>
  <c r="AD112" i="20"/>
  <c r="AF112" i="20" s="1"/>
  <c r="AE112" i="20"/>
  <c r="AG112" i="20" s="1"/>
  <c r="AC119" i="20"/>
  <c r="AD119" i="20"/>
  <c r="AE119" i="20"/>
  <c r="AE118" i="20" s="1"/>
  <c r="AC126" i="20"/>
  <c r="AG126" i="20" s="1"/>
  <c r="AD126" i="20"/>
  <c r="AE126" i="20"/>
  <c r="AC130" i="20"/>
  <c r="AD130" i="20"/>
  <c r="AE130" i="20"/>
  <c r="AC134" i="20"/>
  <c r="AD134" i="20"/>
  <c r="AD118" i="20" s="1"/>
  <c r="AE134" i="20"/>
  <c r="AG134" i="20" s="1"/>
  <c r="AB134" i="20"/>
  <c r="AB130" i="20"/>
  <c r="AB118" i="20" s="1"/>
  <c r="AB126" i="20"/>
  <c r="AB119" i="20"/>
  <c r="AB112" i="20"/>
  <c r="AB110" i="20"/>
  <c r="AB103" i="20"/>
  <c r="AB100" i="20"/>
  <c r="AB95" i="20"/>
  <c r="AB78" i="20"/>
  <c r="AB74" i="20"/>
  <c r="AB70" i="20"/>
  <c r="AB66" i="20"/>
  <c r="AB52" i="20"/>
  <c r="AB48" i="20"/>
  <c r="AB42" i="20"/>
  <c r="AB35" i="20"/>
  <c r="AB33" i="20"/>
  <c r="AB31" i="20"/>
  <c r="AB27" i="20"/>
  <c r="AB21" i="20"/>
  <c r="AB12" i="20"/>
  <c r="AB11" i="20" s="1"/>
  <c r="AA13" i="20"/>
  <c r="AA18" i="20"/>
  <c r="AA22" i="20"/>
  <c r="AA30" i="20"/>
  <c r="AA34" i="20"/>
  <c r="AA46" i="20"/>
  <c r="AA50" i="20"/>
  <c r="AA54" i="20"/>
  <c r="AA58" i="20"/>
  <c r="AA62" i="20"/>
  <c r="AA82" i="20"/>
  <c r="AA86" i="20"/>
  <c r="AA90" i="20"/>
  <c r="AA94" i="20"/>
  <c r="AA98" i="20"/>
  <c r="AA102" i="20"/>
  <c r="AA106" i="20"/>
  <c r="AA114" i="20"/>
  <c r="AA122" i="20"/>
  <c r="AA138" i="20"/>
  <c r="Z20" i="20"/>
  <c r="Z22" i="20"/>
  <c r="Z24" i="20"/>
  <c r="Z28" i="20"/>
  <c r="Z30" i="20"/>
  <c r="Z32" i="20"/>
  <c r="Z36" i="20"/>
  <c r="Z38" i="20"/>
  <c r="Z40" i="20"/>
  <c r="Z44" i="20"/>
  <c r="Z46" i="20"/>
  <c r="Z54" i="20"/>
  <c r="Z56" i="20"/>
  <c r="Z60" i="20"/>
  <c r="Z62" i="20"/>
  <c r="Z64" i="20"/>
  <c r="Z68" i="20"/>
  <c r="Z72" i="20"/>
  <c r="Z76" i="20"/>
  <c r="Z80" i="20"/>
  <c r="Z84" i="20"/>
  <c r="Z86" i="20"/>
  <c r="Z88" i="20"/>
  <c r="Z108" i="20"/>
  <c r="Z116" i="20"/>
  <c r="X13" i="20"/>
  <c r="Y13" i="20"/>
  <c r="X14" i="20"/>
  <c r="Y14" i="20"/>
  <c r="X15" i="20"/>
  <c r="Y15" i="20"/>
  <c r="X16" i="20"/>
  <c r="Y16" i="20"/>
  <c r="X17" i="20"/>
  <c r="Y17" i="20"/>
  <c r="X18" i="20"/>
  <c r="Y18" i="20"/>
  <c r="X19" i="20"/>
  <c r="Y19" i="20"/>
  <c r="X20" i="20"/>
  <c r="Y20" i="20"/>
  <c r="X22" i="20"/>
  <c r="Y22" i="20"/>
  <c r="X23" i="20"/>
  <c r="Y23" i="20"/>
  <c r="X24" i="20"/>
  <c r="Y24" i="20"/>
  <c r="X25" i="20"/>
  <c r="Y25" i="20"/>
  <c r="X26" i="20"/>
  <c r="Y26" i="20"/>
  <c r="AA26" i="20" s="1"/>
  <c r="X28" i="20"/>
  <c r="Y28" i="20"/>
  <c r="X29" i="20"/>
  <c r="Y29" i="20"/>
  <c r="X30" i="20"/>
  <c r="Y30" i="20"/>
  <c r="X32" i="20"/>
  <c r="Y32" i="20"/>
  <c r="X34" i="20"/>
  <c r="Y34" i="20"/>
  <c r="X36" i="20"/>
  <c r="Y36" i="20"/>
  <c r="X37" i="20"/>
  <c r="Y37" i="20"/>
  <c r="X38" i="20"/>
  <c r="Y38" i="20"/>
  <c r="AA38" i="20" s="1"/>
  <c r="X39" i="20"/>
  <c r="Y39" i="20"/>
  <c r="X40" i="20"/>
  <c r="Y40" i="20"/>
  <c r="X41" i="20"/>
  <c r="Y41" i="20"/>
  <c r="X43" i="20"/>
  <c r="Y43" i="20"/>
  <c r="X44" i="20"/>
  <c r="Y44" i="20"/>
  <c r="X45" i="20"/>
  <c r="Y45" i="20"/>
  <c r="X46" i="20"/>
  <c r="Y46" i="20"/>
  <c r="X47" i="20"/>
  <c r="Y47" i="20"/>
  <c r="X49" i="20"/>
  <c r="Y49" i="20"/>
  <c r="X50" i="20"/>
  <c r="Y50" i="20"/>
  <c r="X51" i="20"/>
  <c r="Y51" i="20"/>
  <c r="X53" i="20"/>
  <c r="Y53" i="20"/>
  <c r="X54" i="20"/>
  <c r="Y54" i="20"/>
  <c r="X55" i="20"/>
  <c r="Y55" i="20"/>
  <c r="X56" i="20"/>
  <c r="Y56" i="20"/>
  <c r="X57" i="20"/>
  <c r="Y57" i="20"/>
  <c r="X58" i="20"/>
  <c r="Y58" i="20"/>
  <c r="X59" i="20"/>
  <c r="Y59" i="20"/>
  <c r="X60" i="20"/>
  <c r="Y60" i="20"/>
  <c r="X61" i="20"/>
  <c r="Y61" i="20"/>
  <c r="X62" i="20"/>
  <c r="Y62" i="20"/>
  <c r="X63" i="20"/>
  <c r="Y63" i="20"/>
  <c r="X64" i="20"/>
  <c r="Y64" i="20"/>
  <c r="X65" i="20"/>
  <c r="Y65" i="20"/>
  <c r="X67" i="20"/>
  <c r="Y67" i="20"/>
  <c r="X68" i="20"/>
  <c r="Y68" i="20"/>
  <c r="X69" i="20"/>
  <c r="Y69" i="20"/>
  <c r="X71" i="20"/>
  <c r="Y71" i="20"/>
  <c r="X72" i="20"/>
  <c r="Y72" i="20"/>
  <c r="X73" i="20"/>
  <c r="Y73" i="20"/>
  <c r="X75" i="20"/>
  <c r="Y75" i="20"/>
  <c r="X76" i="20"/>
  <c r="Y76" i="20"/>
  <c r="X77" i="20"/>
  <c r="Y77" i="20"/>
  <c r="X79" i="20"/>
  <c r="Y79" i="20"/>
  <c r="X80" i="20"/>
  <c r="Y80" i="20"/>
  <c r="X81" i="20"/>
  <c r="Y81" i="20"/>
  <c r="X82" i="20"/>
  <c r="Y82" i="20"/>
  <c r="X83" i="20"/>
  <c r="Y83" i="20"/>
  <c r="X84" i="20"/>
  <c r="Y84" i="20"/>
  <c r="X85" i="20"/>
  <c r="Y85" i="20"/>
  <c r="X86" i="20"/>
  <c r="Y86" i="20"/>
  <c r="X87" i="20"/>
  <c r="Y87" i="20"/>
  <c r="X88" i="20"/>
  <c r="Y88" i="20"/>
  <c r="X89" i="20"/>
  <c r="Y89" i="20"/>
  <c r="X90" i="20"/>
  <c r="Y90" i="20"/>
  <c r="X91" i="20"/>
  <c r="Y91" i="20"/>
  <c r="X92" i="20"/>
  <c r="Z92" i="20" s="1"/>
  <c r="Y92" i="20"/>
  <c r="X93" i="20"/>
  <c r="Y93" i="20"/>
  <c r="X94" i="20"/>
  <c r="Z94" i="20" s="1"/>
  <c r="Y94" i="20"/>
  <c r="X96" i="20"/>
  <c r="Y96" i="20"/>
  <c r="X97" i="20"/>
  <c r="Y97" i="20"/>
  <c r="X98" i="20"/>
  <c r="Y98" i="20"/>
  <c r="X99" i="20"/>
  <c r="Y99" i="20"/>
  <c r="X101" i="20"/>
  <c r="Y101" i="20"/>
  <c r="X102" i="20"/>
  <c r="Y102" i="20"/>
  <c r="X104" i="20"/>
  <c r="Y104" i="20"/>
  <c r="X105" i="20"/>
  <c r="Y105" i="20"/>
  <c r="X106" i="20"/>
  <c r="Y106" i="20"/>
  <c r="X107" i="20"/>
  <c r="Y107" i="20"/>
  <c r="X108" i="20"/>
  <c r="Y108" i="20"/>
  <c r="X109" i="20"/>
  <c r="Y109" i="20"/>
  <c r="X111" i="20"/>
  <c r="Y111" i="20"/>
  <c r="X113" i="20"/>
  <c r="Y113" i="20"/>
  <c r="X114" i="20"/>
  <c r="Y114" i="20"/>
  <c r="X115" i="20"/>
  <c r="Y115" i="20"/>
  <c r="X116" i="20"/>
  <c r="Y116" i="20"/>
  <c r="X117" i="20"/>
  <c r="Y117" i="20"/>
  <c r="X119" i="20"/>
  <c r="X120" i="20"/>
  <c r="Y120" i="20"/>
  <c r="X121" i="20"/>
  <c r="Y121" i="20"/>
  <c r="X122" i="20"/>
  <c r="Y122" i="20"/>
  <c r="X123" i="20"/>
  <c r="Y123" i="20"/>
  <c r="X124" i="20"/>
  <c r="Y124" i="20"/>
  <c r="X125" i="20"/>
  <c r="Y125" i="20"/>
  <c r="X127" i="20"/>
  <c r="Y127" i="20"/>
  <c r="X128" i="20"/>
  <c r="Y128" i="20"/>
  <c r="X129" i="20"/>
  <c r="Y129" i="20"/>
  <c r="X130" i="20"/>
  <c r="X131" i="20"/>
  <c r="Y131" i="20"/>
  <c r="X132" i="20"/>
  <c r="Y132" i="20"/>
  <c r="X133" i="20"/>
  <c r="Y133" i="20"/>
  <c r="X135" i="20"/>
  <c r="Y135" i="20"/>
  <c r="X136" i="20"/>
  <c r="Y136" i="20"/>
  <c r="X137" i="20"/>
  <c r="Y137" i="20"/>
  <c r="X138" i="20"/>
  <c r="Y138" i="20"/>
  <c r="W13" i="20"/>
  <c r="W14" i="20"/>
  <c r="W15" i="20"/>
  <c r="AA15" i="20" s="1"/>
  <c r="W16" i="20"/>
  <c r="AA16" i="20" s="1"/>
  <c r="W17" i="20"/>
  <c r="AA17" i="20" s="1"/>
  <c r="W18" i="20"/>
  <c r="W19" i="20"/>
  <c r="AA19" i="20" s="1"/>
  <c r="W20" i="20"/>
  <c r="AA20" i="20" s="1"/>
  <c r="W22" i="20"/>
  <c r="W23" i="20"/>
  <c r="W24" i="20"/>
  <c r="AA24" i="20" s="1"/>
  <c r="W25" i="20"/>
  <c r="W26" i="20"/>
  <c r="W28" i="20"/>
  <c r="AA28" i="20" s="1"/>
  <c r="W29" i="20"/>
  <c r="AA29" i="20" s="1"/>
  <c r="W30" i="20"/>
  <c r="W32" i="20"/>
  <c r="AA32" i="20" s="1"/>
  <c r="W34" i="20"/>
  <c r="W36" i="20"/>
  <c r="AA36" i="20" s="1"/>
  <c r="W37" i="20"/>
  <c r="W38" i="20"/>
  <c r="W39" i="20"/>
  <c r="W40" i="20"/>
  <c r="AA40" i="20" s="1"/>
  <c r="W41" i="20"/>
  <c r="W43" i="20"/>
  <c r="AA43" i="20" s="1"/>
  <c r="W44" i="20"/>
  <c r="AA44" i="20" s="1"/>
  <c r="W45" i="20"/>
  <c r="AA45" i="20" s="1"/>
  <c r="W46" i="20"/>
  <c r="W47" i="20"/>
  <c r="AA47" i="20" s="1"/>
  <c r="W49" i="20"/>
  <c r="AA49" i="20" s="1"/>
  <c r="W50" i="20"/>
  <c r="W51" i="20"/>
  <c r="W53" i="20"/>
  <c r="AA53" i="20" s="1"/>
  <c r="W54" i="20"/>
  <c r="W55" i="20"/>
  <c r="AA55" i="20" s="1"/>
  <c r="W56" i="20"/>
  <c r="AA56" i="20" s="1"/>
  <c r="W57" i="20"/>
  <c r="AA57" i="20" s="1"/>
  <c r="W58" i="20"/>
  <c r="W59" i="20"/>
  <c r="AA59" i="20" s="1"/>
  <c r="W60" i="20"/>
  <c r="AA60" i="20" s="1"/>
  <c r="W61" i="20"/>
  <c r="AA61" i="20" s="1"/>
  <c r="W62" i="20"/>
  <c r="W63" i="20"/>
  <c r="AA63" i="20" s="1"/>
  <c r="W64" i="20"/>
  <c r="AA64" i="20" s="1"/>
  <c r="W65" i="20"/>
  <c r="AA65" i="20" s="1"/>
  <c r="W67" i="20"/>
  <c r="W68" i="20"/>
  <c r="AA68" i="20" s="1"/>
  <c r="W69" i="20"/>
  <c r="W71" i="20"/>
  <c r="AA71" i="20" s="1"/>
  <c r="W72" i="20"/>
  <c r="AA72" i="20" s="1"/>
  <c r="W73" i="20"/>
  <c r="AA73" i="20" s="1"/>
  <c r="W75" i="20"/>
  <c r="AA75" i="20" s="1"/>
  <c r="W76" i="20"/>
  <c r="AA76" i="20" s="1"/>
  <c r="W77" i="20"/>
  <c r="AA77" i="20" s="1"/>
  <c r="W79" i="20"/>
  <c r="AA79" i="20" s="1"/>
  <c r="W80" i="20"/>
  <c r="AA80" i="20" s="1"/>
  <c r="W81" i="20"/>
  <c r="AA81" i="20" s="1"/>
  <c r="W82" i="20"/>
  <c r="W83" i="20"/>
  <c r="AA83" i="20" s="1"/>
  <c r="W84" i="20"/>
  <c r="AA84" i="20" s="1"/>
  <c r="W85" i="20"/>
  <c r="AA85" i="20" s="1"/>
  <c r="W86" i="20"/>
  <c r="W87" i="20"/>
  <c r="AA87" i="20" s="1"/>
  <c r="W88" i="20"/>
  <c r="AA88" i="20" s="1"/>
  <c r="W89" i="20"/>
  <c r="AA89" i="20" s="1"/>
  <c r="W90" i="20"/>
  <c r="W91" i="20"/>
  <c r="AA91" i="20" s="1"/>
  <c r="W92" i="20"/>
  <c r="AA92" i="20" s="1"/>
  <c r="W93" i="20"/>
  <c r="AA93" i="20" s="1"/>
  <c r="W94" i="20"/>
  <c r="W96" i="20"/>
  <c r="AA96" i="20" s="1"/>
  <c r="W97" i="20"/>
  <c r="AA97" i="20" s="1"/>
  <c r="W98" i="20"/>
  <c r="W99" i="20"/>
  <c r="AA99" i="20" s="1"/>
  <c r="W101" i="20"/>
  <c r="AA101" i="20" s="1"/>
  <c r="W102" i="20"/>
  <c r="W104" i="20"/>
  <c r="AA104" i="20" s="1"/>
  <c r="W105" i="20"/>
  <c r="AA105" i="20" s="1"/>
  <c r="W106" i="20"/>
  <c r="W107" i="20"/>
  <c r="AA107" i="20" s="1"/>
  <c r="W108" i="20"/>
  <c r="AA108" i="20" s="1"/>
  <c r="W109" i="20"/>
  <c r="AA109" i="20" s="1"/>
  <c r="W111" i="20"/>
  <c r="AA111" i="20" s="1"/>
  <c r="W113" i="20"/>
  <c r="AA113" i="20" s="1"/>
  <c r="W114" i="20"/>
  <c r="W115" i="20"/>
  <c r="AA115" i="20" s="1"/>
  <c r="W116" i="20"/>
  <c r="AA116" i="20" s="1"/>
  <c r="W117" i="20"/>
  <c r="AA117" i="20" s="1"/>
  <c r="W120" i="20"/>
  <c r="AA120" i="20" s="1"/>
  <c r="W121" i="20"/>
  <c r="AA121" i="20" s="1"/>
  <c r="W122" i="20"/>
  <c r="W123" i="20"/>
  <c r="AA123" i="20" s="1"/>
  <c r="W124" i="20"/>
  <c r="AA124" i="20" s="1"/>
  <c r="W125" i="20"/>
  <c r="AA125" i="20" s="1"/>
  <c r="W127" i="20"/>
  <c r="AA127" i="20" s="1"/>
  <c r="W128" i="20"/>
  <c r="AA128" i="20" s="1"/>
  <c r="W129" i="20"/>
  <c r="AA129" i="20" s="1"/>
  <c r="W131" i="20"/>
  <c r="AA131" i="20" s="1"/>
  <c r="W132" i="20"/>
  <c r="AA132" i="20" s="1"/>
  <c r="W133" i="20"/>
  <c r="AA133" i="20" s="1"/>
  <c r="W135" i="20"/>
  <c r="AA135" i="20" s="1"/>
  <c r="W136" i="20"/>
  <c r="AA136" i="20" s="1"/>
  <c r="W137" i="20"/>
  <c r="AA137" i="20" s="1"/>
  <c r="W138" i="20"/>
  <c r="V13" i="20"/>
  <c r="Z13" i="20" s="1"/>
  <c r="V14" i="20"/>
  <c r="Z14" i="20" s="1"/>
  <c r="V15" i="20"/>
  <c r="Z15" i="20" s="1"/>
  <c r="V16" i="20"/>
  <c r="V17" i="20"/>
  <c r="Z17" i="20" s="1"/>
  <c r="V18" i="20"/>
  <c r="Z18" i="20" s="1"/>
  <c r="V19" i="20"/>
  <c r="Z19" i="20" s="1"/>
  <c r="V20" i="20"/>
  <c r="V22" i="20"/>
  <c r="V23" i="20"/>
  <c r="Z23" i="20" s="1"/>
  <c r="V24" i="20"/>
  <c r="V25" i="20"/>
  <c r="Z25" i="20" s="1"/>
  <c r="V26" i="20"/>
  <c r="Z26" i="20" s="1"/>
  <c r="V28" i="20"/>
  <c r="V29" i="20"/>
  <c r="Z29" i="20" s="1"/>
  <c r="V30" i="20"/>
  <c r="V32" i="20"/>
  <c r="V33" i="20"/>
  <c r="V34" i="20"/>
  <c r="Z34" i="20" s="1"/>
  <c r="V36" i="20"/>
  <c r="V37" i="20"/>
  <c r="Z37" i="20" s="1"/>
  <c r="V38" i="20"/>
  <c r="V39" i="20"/>
  <c r="Z39" i="20" s="1"/>
  <c r="V40" i="20"/>
  <c r="V41" i="20"/>
  <c r="Z41" i="20" s="1"/>
  <c r="V43" i="20"/>
  <c r="Z43" i="20" s="1"/>
  <c r="V44" i="20"/>
  <c r="V45" i="20"/>
  <c r="V46" i="20"/>
  <c r="V47" i="20"/>
  <c r="Z47" i="20" s="1"/>
  <c r="V49" i="20"/>
  <c r="Z49" i="20" s="1"/>
  <c r="V50" i="20"/>
  <c r="Z50" i="20" s="1"/>
  <c r="V51" i="20"/>
  <c r="Z51" i="20" s="1"/>
  <c r="V53" i="20"/>
  <c r="V54" i="20"/>
  <c r="V55" i="20"/>
  <c r="V56" i="20"/>
  <c r="V57" i="20"/>
  <c r="V58" i="20"/>
  <c r="Z58" i="20" s="1"/>
  <c r="V59" i="20"/>
  <c r="V60" i="20"/>
  <c r="V61" i="20"/>
  <c r="V62" i="20"/>
  <c r="V63" i="20"/>
  <c r="V64" i="20"/>
  <c r="V65" i="20"/>
  <c r="V67" i="20"/>
  <c r="Z67" i="20" s="1"/>
  <c r="V68" i="20"/>
  <c r="V69" i="20"/>
  <c r="Z69" i="20" s="1"/>
  <c r="V71" i="20"/>
  <c r="Z71" i="20" s="1"/>
  <c r="V72" i="20"/>
  <c r="V73" i="20"/>
  <c r="Z73" i="20" s="1"/>
  <c r="V75" i="20"/>
  <c r="Z75" i="20" s="1"/>
  <c r="V76" i="20"/>
  <c r="V77" i="20"/>
  <c r="Z77" i="20" s="1"/>
  <c r="V79" i="20"/>
  <c r="V80" i="20"/>
  <c r="V81" i="20"/>
  <c r="V82" i="20"/>
  <c r="Z82" i="20" s="1"/>
  <c r="V83" i="20"/>
  <c r="V84" i="20"/>
  <c r="V85" i="20"/>
  <c r="V86" i="20"/>
  <c r="V87" i="20"/>
  <c r="V88" i="20"/>
  <c r="V89" i="20"/>
  <c r="V90" i="20"/>
  <c r="Z90" i="20" s="1"/>
  <c r="V91" i="20"/>
  <c r="V92" i="20"/>
  <c r="V93" i="20"/>
  <c r="V94" i="20"/>
  <c r="V96" i="20"/>
  <c r="Z96" i="20" s="1"/>
  <c r="V97" i="20"/>
  <c r="Z97" i="20" s="1"/>
  <c r="V98" i="20"/>
  <c r="Z98" i="20" s="1"/>
  <c r="V99" i="20"/>
  <c r="Z99" i="20" s="1"/>
  <c r="V101" i="20"/>
  <c r="V102" i="20"/>
  <c r="Z102" i="20" s="1"/>
  <c r="V104" i="20"/>
  <c r="Z104" i="20" s="1"/>
  <c r="V105" i="20"/>
  <c r="Z105" i="20" s="1"/>
  <c r="V106" i="20"/>
  <c r="Z106" i="20" s="1"/>
  <c r="V107" i="20"/>
  <c r="V108" i="20"/>
  <c r="V109" i="20"/>
  <c r="Z109" i="20" s="1"/>
  <c r="V111" i="20"/>
  <c r="Z111" i="20" s="1"/>
  <c r="V113" i="20"/>
  <c r="Z113" i="20" s="1"/>
  <c r="V114" i="20"/>
  <c r="Z114" i="20" s="1"/>
  <c r="V115" i="20"/>
  <c r="Z115" i="20" s="1"/>
  <c r="V116" i="20"/>
  <c r="V117" i="20"/>
  <c r="Z117" i="20" s="1"/>
  <c r="V120" i="20"/>
  <c r="Z120" i="20" s="1"/>
  <c r="V121" i="20"/>
  <c r="V122" i="20"/>
  <c r="Z122" i="20" s="1"/>
  <c r="V123" i="20"/>
  <c r="Z123" i="20" s="1"/>
  <c r="V124" i="20"/>
  <c r="Z124" i="20" s="1"/>
  <c r="V125" i="20"/>
  <c r="V127" i="20"/>
  <c r="Z127" i="20" s="1"/>
  <c r="V128" i="20"/>
  <c r="Z128" i="20" s="1"/>
  <c r="V129" i="20"/>
  <c r="Z129" i="20" s="1"/>
  <c r="V131" i="20"/>
  <c r="Z131" i="20" s="1"/>
  <c r="V132" i="20"/>
  <c r="Z132" i="20" s="1"/>
  <c r="V133" i="20"/>
  <c r="Z133" i="20" s="1"/>
  <c r="V135" i="20"/>
  <c r="Z135" i="20" s="1"/>
  <c r="V136" i="20"/>
  <c r="Z136" i="20" s="1"/>
  <c r="V137" i="20"/>
  <c r="V138" i="20"/>
  <c r="U13" i="20"/>
  <c r="U14" i="20"/>
  <c r="U15" i="20"/>
  <c r="U16" i="20"/>
  <c r="U17" i="20"/>
  <c r="U18" i="20"/>
  <c r="U19" i="20"/>
  <c r="U20" i="20"/>
  <c r="U22" i="20"/>
  <c r="U23" i="20"/>
  <c r="U24" i="20"/>
  <c r="U25" i="20"/>
  <c r="U26" i="20"/>
  <c r="U27" i="20"/>
  <c r="U28" i="20"/>
  <c r="U29" i="20"/>
  <c r="U30" i="20"/>
  <c r="U31" i="20"/>
  <c r="U32" i="20"/>
  <c r="U34" i="20"/>
  <c r="U36" i="20"/>
  <c r="U37" i="20"/>
  <c r="U38" i="20"/>
  <c r="U39" i="20"/>
  <c r="U40" i="20"/>
  <c r="U41" i="20"/>
  <c r="U43" i="20"/>
  <c r="U44" i="20"/>
  <c r="U45" i="20"/>
  <c r="U46" i="20"/>
  <c r="U47" i="20"/>
  <c r="U48" i="20"/>
  <c r="U49" i="20"/>
  <c r="U50" i="20"/>
  <c r="U51" i="20"/>
  <c r="U52" i="20"/>
  <c r="U53" i="20"/>
  <c r="U54" i="20"/>
  <c r="U55" i="20"/>
  <c r="U56" i="20"/>
  <c r="U57" i="20"/>
  <c r="U58" i="20"/>
  <c r="U59" i="20"/>
  <c r="U60" i="20"/>
  <c r="U61" i="20"/>
  <c r="U62" i="20"/>
  <c r="U63" i="20"/>
  <c r="U64" i="20"/>
  <c r="U65" i="20"/>
  <c r="U66" i="20"/>
  <c r="U67" i="20"/>
  <c r="U68" i="20"/>
  <c r="U69" i="20"/>
  <c r="U71" i="20"/>
  <c r="U72" i="20"/>
  <c r="U73" i="20"/>
  <c r="U74" i="20"/>
  <c r="U75" i="20"/>
  <c r="U76" i="20"/>
  <c r="U77" i="20"/>
  <c r="U79" i="20"/>
  <c r="U80" i="20"/>
  <c r="U81" i="20"/>
  <c r="U82" i="20"/>
  <c r="U83" i="20"/>
  <c r="U84" i="20"/>
  <c r="U85" i="20"/>
  <c r="U86" i="20"/>
  <c r="U87" i="20"/>
  <c r="U88" i="20"/>
  <c r="U89" i="20"/>
  <c r="U90" i="20"/>
  <c r="U91" i="20"/>
  <c r="U92" i="20"/>
  <c r="U93" i="20"/>
  <c r="U94" i="20"/>
  <c r="U96" i="20"/>
  <c r="U97" i="20"/>
  <c r="U98" i="20"/>
  <c r="U99" i="20"/>
  <c r="U100" i="20"/>
  <c r="U101" i="20"/>
  <c r="U102" i="20"/>
  <c r="U104" i="20"/>
  <c r="U105" i="20"/>
  <c r="U106" i="20"/>
  <c r="U107" i="20"/>
  <c r="U108" i="20"/>
  <c r="U109" i="20"/>
  <c r="U111" i="20"/>
  <c r="U112" i="20"/>
  <c r="U113" i="20"/>
  <c r="U114" i="20"/>
  <c r="U115" i="20"/>
  <c r="U116" i="20"/>
  <c r="U117" i="20"/>
  <c r="U120" i="20"/>
  <c r="U121" i="20"/>
  <c r="U122" i="20"/>
  <c r="U123" i="20"/>
  <c r="U124" i="20"/>
  <c r="U125" i="20"/>
  <c r="U126" i="20"/>
  <c r="U127" i="20"/>
  <c r="U128" i="20"/>
  <c r="U129" i="20"/>
  <c r="U131" i="20"/>
  <c r="U132" i="20"/>
  <c r="U133" i="20"/>
  <c r="U134" i="20"/>
  <c r="U135" i="20"/>
  <c r="U136" i="20"/>
  <c r="U137" i="20"/>
  <c r="U138" i="20"/>
  <c r="T11" i="20"/>
  <c r="T134" i="20"/>
  <c r="T130" i="20"/>
  <c r="T118" i="20" s="1"/>
  <c r="T126" i="20"/>
  <c r="T119" i="20"/>
  <c r="T112" i="20"/>
  <c r="T110" i="20"/>
  <c r="U110" i="20" s="1"/>
  <c r="T103" i="20"/>
  <c r="U103" i="20" s="1"/>
  <c r="T100" i="20"/>
  <c r="T95" i="20"/>
  <c r="T78" i="20"/>
  <c r="U78" i="20" s="1"/>
  <c r="T74" i="20"/>
  <c r="T70" i="20"/>
  <c r="T66" i="20"/>
  <c r="T52" i="20"/>
  <c r="T48" i="20"/>
  <c r="T42" i="20"/>
  <c r="T35" i="20"/>
  <c r="T33" i="20"/>
  <c r="T31" i="20"/>
  <c r="T27" i="20"/>
  <c r="T21" i="20"/>
  <c r="T12" i="20"/>
  <c r="U12" i="20" s="1"/>
  <c r="S134" i="20"/>
  <c r="S130" i="20"/>
  <c r="S126" i="20"/>
  <c r="S119" i="20"/>
  <c r="U119" i="20" s="1"/>
  <c r="S112" i="20"/>
  <c r="S110" i="20"/>
  <c r="S103" i="20"/>
  <c r="S100" i="20"/>
  <c r="V100" i="20" s="1"/>
  <c r="S95" i="20"/>
  <c r="U95" i="20" s="1"/>
  <c r="S78" i="20"/>
  <c r="S74" i="20"/>
  <c r="S70" i="20"/>
  <c r="U70" i="20" s="1"/>
  <c r="S66" i="20"/>
  <c r="S52" i="20"/>
  <c r="S48" i="20"/>
  <c r="S42" i="20"/>
  <c r="U42" i="20" s="1"/>
  <c r="S35" i="20"/>
  <c r="U35" i="20" s="1"/>
  <c r="S33" i="20"/>
  <c r="U33" i="20" s="1"/>
  <c r="S31" i="20"/>
  <c r="S27" i="20"/>
  <c r="S21" i="20"/>
  <c r="S12" i="20"/>
  <c r="S11" i="20" s="1"/>
  <c r="U11" i="20" s="1"/>
  <c r="R13" i="20"/>
  <c r="R14" i="20"/>
  <c r="R15" i="20"/>
  <c r="R16" i="20"/>
  <c r="R17" i="20"/>
  <c r="R18" i="20"/>
  <c r="R19" i="20"/>
  <c r="R20" i="20"/>
  <c r="R22" i="20"/>
  <c r="R23" i="20"/>
  <c r="R24" i="20"/>
  <c r="R25" i="20"/>
  <c r="R26" i="20"/>
  <c r="R28" i="20"/>
  <c r="R29" i="20"/>
  <c r="R30" i="20"/>
  <c r="R32" i="20"/>
  <c r="R34" i="20"/>
  <c r="R35" i="20"/>
  <c r="R36" i="20"/>
  <c r="R37" i="20"/>
  <c r="R38" i="20"/>
  <c r="R39" i="20"/>
  <c r="R40" i="20"/>
  <c r="R41" i="20"/>
  <c r="R43" i="20"/>
  <c r="R44" i="20"/>
  <c r="R45" i="20"/>
  <c r="R46" i="20"/>
  <c r="R47" i="20"/>
  <c r="R49" i="20"/>
  <c r="R50" i="20"/>
  <c r="R51" i="20"/>
  <c r="R53" i="20"/>
  <c r="R54" i="20"/>
  <c r="R55" i="20"/>
  <c r="R56" i="20"/>
  <c r="R57" i="20"/>
  <c r="R58" i="20"/>
  <c r="R59" i="20"/>
  <c r="R60" i="20"/>
  <c r="R61" i="20"/>
  <c r="R62" i="20"/>
  <c r="R63" i="20"/>
  <c r="R64" i="20"/>
  <c r="R65" i="20"/>
  <c r="R67" i="20"/>
  <c r="R68" i="20"/>
  <c r="R69" i="20"/>
  <c r="R71" i="20"/>
  <c r="R72" i="20"/>
  <c r="R73" i="20"/>
  <c r="R75" i="20"/>
  <c r="R76" i="20"/>
  <c r="R77" i="20"/>
  <c r="R79" i="20"/>
  <c r="R80" i="20"/>
  <c r="R81" i="20"/>
  <c r="R82" i="20"/>
  <c r="R83" i="20"/>
  <c r="R84" i="20"/>
  <c r="R85" i="20"/>
  <c r="R86" i="20"/>
  <c r="R87" i="20"/>
  <c r="R88" i="20"/>
  <c r="R89" i="20"/>
  <c r="R90" i="20"/>
  <c r="R91" i="20"/>
  <c r="R92" i="20"/>
  <c r="R93" i="20"/>
  <c r="R94" i="20"/>
  <c r="R95" i="20"/>
  <c r="R96" i="20"/>
  <c r="R97" i="20"/>
  <c r="R98" i="20"/>
  <c r="R99" i="20"/>
  <c r="R101" i="20"/>
  <c r="R102" i="20"/>
  <c r="R103" i="20"/>
  <c r="R104" i="20"/>
  <c r="R105" i="20"/>
  <c r="R106" i="20"/>
  <c r="R107" i="20"/>
  <c r="R108" i="20"/>
  <c r="R109" i="20"/>
  <c r="R111" i="20"/>
  <c r="R113" i="20"/>
  <c r="R114" i="20"/>
  <c r="R115" i="20"/>
  <c r="R116" i="20"/>
  <c r="R117" i="20"/>
  <c r="R120" i="20"/>
  <c r="R121" i="20"/>
  <c r="R122" i="20"/>
  <c r="R123" i="20"/>
  <c r="R124" i="20"/>
  <c r="R125" i="20"/>
  <c r="R127" i="20"/>
  <c r="R128" i="20"/>
  <c r="R129" i="20"/>
  <c r="R131" i="20"/>
  <c r="R132" i="20"/>
  <c r="R133" i="20"/>
  <c r="R135" i="20"/>
  <c r="R136" i="20"/>
  <c r="R137" i="20"/>
  <c r="R138" i="20"/>
  <c r="Q13" i="20"/>
  <c r="Q138" i="20"/>
  <c r="Q137" i="20"/>
  <c r="Q136" i="20"/>
  <c r="Q135" i="20"/>
  <c r="Q133" i="20"/>
  <c r="Q132" i="20"/>
  <c r="Q131" i="20"/>
  <c r="Q129" i="20"/>
  <c r="Q128" i="20"/>
  <c r="Q127" i="20"/>
  <c r="Q125" i="20"/>
  <c r="Q124" i="20"/>
  <c r="Q123" i="20"/>
  <c r="Q122" i="20"/>
  <c r="Q121" i="20"/>
  <c r="Q120" i="20"/>
  <c r="Q119" i="20"/>
  <c r="Q117" i="20"/>
  <c r="Q116" i="20"/>
  <c r="Q115" i="20"/>
  <c r="Q114" i="20"/>
  <c r="Q113" i="20"/>
  <c r="Q111" i="20"/>
  <c r="Q109" i="20"/>
  <c r="Q108" i="20"/>
  <c r="Q107" i="20"/>
  <c r="Q106" i="20"/>
  <c r="Q105" i="20"/>
  <c r="Q104" i="20"/>
  <c r="Q103" i="20"/>
  <c r="Q102" i="20"/>
  <c r="Q101" i="20"/>
  <c r="Q99" i="20"/>
  <c r="Q98" i="20"/>
  <c r="Q97" i="20"/>
  <c r="Q96" i="20"/>
  <c r="Q94" i="20"/>
  <c r="Q93" i="20"/>
  <c r="Q92" i="20"/>
  <c r="Q91" i="20"/>
  <c r="Q90" i="20"/>
  <c r="Q89" i="20"/>
  <c r="Q88" i="20"/>
  <c r="Q87" i="20"/>
  <c r="Q86" i="20"/>
  <c r="Q85" i="20"/>
  <c r="Q84" i="20"/>
  <c r="Q83" i="20"/>
  <c r="Q82" i="20"/>
  <c r="Q81" i="20"/>
  <c r="Q80" i="20"/>
  <c r="Q79" i="20"/>
  <c r="Q77" i="20"/>
  <c r="Q76" i="20"/>
  <c r="Q75" i="20"/>
  <c r="Q73" i="20"/>
  <c r="Q72" i="20"/>
  <c r="Q71" i="20"/>
  <c r="Q69" i="20"/>
  <c r="Q68" i="20"/>
  <c r="Q67" i="20"/>
  <c r="Q65" i="20"/>
  <c r="Q64" i="20"/>
  <c r="Q63" i="20"/>
  <c r="Q62" i="20"/>
  <c r="Q61" i="20"/>
  <c r="Q60" i="20"/>
  <c r="Q59" i="20"/>
  <c r="Q58" i="20"/>
  <c r="Q57" i="20"/>
  <c r="Q56" i="20"/>
  <c r="Q55" i="20"/>
  <c r="Q54" i="20"/>
  <c r="Q53" i="20"/>
  <c r="Q52" i="20"/>
  <c r="Q51" i="20"/>
  <c r="Q50" i="20"/>
  <c r="Q49" i="20"/>
  <c r="Q47" i="20"/>
  <c r="Q46" i="20"/>
  <c r="Q45" i="20"/>
  <c r="Q44" i="20"/>
  <c r="Q43" i="20"/>
  <c r="Q41" i="20"/>
  <c r="Q40" i="20"/>
  <c r="Q39" i="20"/>
  <c r="Q38" i="20"/>
  <c r="Q37" i="20"/>
  <c r="Q36" i="20"/>
  <c r="Q34" i="20"/>
  <c r="Q32" i="20"/>
  <c r="Q30" i="20"/>
  <c r="Q29" i="20"/>
  <c r="Q28" i="20"/>
  <c r="Q26" i="20"/>
  <c r="Q25" i="20"/>
  <c r="Q24" i="20"/>
  <c r="Q23" i="20"/>
  <c r="Q22" i="20"/>
  <c r="Q20" i="20"/>
  <c r="Q19" i="20"/>
  <c r="Q18" i="20"/>
  <c r="Q17" i="20"/>
  <c r="Q16" i="20"/>
  <c r="Q15" i="20"/>
  <c r="Q14" i="20"/>
  <c r="N12" i="20"/>
  <c r="O12" i="20"/>
  <c r="P12" i="20"/>
  <c r="N21" i="20"/>
  <c r="O21" i="20"/>
  <c r="P21" i="20"/>
  <c r="N27" i="20"/>
  <c r="R27" i="20" s="1"/>
  <c r="O27" i="20"/>
  <c r="P27" i="20"/>
  <c r="N31" i="20"/>
  <c r="R31" i="20" s="1"/>
  <c r="O31" i="20"/>
  <c r="P31" i="20"/>
  <c r="N33" i="20"/>
  <c r="R33" i="20" s="1"/>
  <c r="O33" i="20"/>
  <c r="P33" i="20"/>
  <c r="N35" i="20"/>
  <c r="O35" i="20"/>
  <c r="P35" i="20"/>
  <c r="N42" i="20"/>
  <c r="R42" i="20" s="1"/>
  <c r="O42" i="20"/>
  <c r="P42" i="20"/>
  <c r="N48" i="20"/>
  <c r="R48" i="20" s="1"/>
  <c r="O48" i="20"/>
  <c r="P48" i="20"/>
  <c r="N52" i="20"/>
  <c r="R52" i="20" s="1"/>
  <c r="O52" i="20"/>
  <c r="P52" i="20"/>
  <c r="N66" i="20"/>
  <c r="R66" i="20" s="1"/>
  <c r="O66" i="20"/>
  <c r="P66" i="20"/>
  <c r="N70" i="20"/>
  <c r="R70" i="20" s="1"/>
  <c r="O70" i="20"/>
  <c r="P70" i="20"/>
  <c r="N74" i="20"/>
  <c r="O74" i="20"/>
  <c r="P74" i="20"/>
  <c r="R74" i="20" s="1"/>
  <c r="N78" i="20"/>
  <c r="R78" i="20" s="1"/>
  <c r="O78" i="20"/>
  <c r="P78" i="20"/>
  <c r="N95" i="20"/>
  <c r="O95" i="20"/>
  <c r="X95" i="20" s="1"/>
  <c r="P95" i="20"/>
  <c r="N100" i="20"/>
  <c r="R100" i="20" s="1"/>
  <c r="O100" i="20"/>
  <c r="P100" i="20"/>
  <c r="N103" i="20"/>
  <c r="O103" i="20"/>
  <c r="X103" i="20" s="1"/>
  <c r="P103" i="20"/>
  <c r="N110" i="20"/>
  <c r="R110" i="20" s="1"/>
  <c r="O110" i="20"/>
  <c r="P110" i="20"/>
  <c r="N112" i="20"/>
  <c r="R112" i="20" s="1"/>
  <c r="O112" i="20"/>
  <c r="X112" i="20" s="1"/>
  <c r="P112" i="20"/>
  <c r="N119" i="20"/>
  <c r="O119" i="20"/>
  <c r="P119" i="20"/>
  <c r="P118" i="20" s="1"/>
  <c r="N126" i="20"/>
  <c r="O126" i="20"/>
  <c r="P126" i="20"/>
  <c r="R126" i="20" s="1"/>
  <c r="N130" i="20"/>
  <c r="N118" i="20" s="1"/>
  <c r="R118" i="20" s="1"/>
  <c r="O130" i="20"/>
  <c r="P130" i="20"/>
  <c r="N134" i="20"/>
  <c r="R134" i="20" s="1"/>
  <c r="O134" i="20"/>
  <c r="O118" i="20" s="1"/>
  <c r="P134" i="20"/>
  <c r="M134" i="20"/>
  <c r="Q134" i="20" s="1"/>
  <c r="M130" i="20"/>
  <c r="Q130" i="20" s="1"/>
  <c r="M126" i="20"/>
  <c r="Q126" i="20" s="1"/>
  <c r="M119" i="20"/>
  <c r="M112" i="20"/>
  <c r="Q112" i="20" s="1"/>
  <c r="M110" i="20"/>
  <c r="Q110" i="20" s="1"/>
  <c r="M103" i="20"/>
  <c r="M100" i="20"/>
  <c r="Q100" i="20" s="1"/>
  <c r="M95" i="20"/>
  <c r="Q95" i="20" s="1"/>
  <c r="M78" i="20"/>
  <c r="Q78" i="20" s="1"/>
  <c r="M74" i="20"/>
  <c r="Q74" i="20" s="1"/>
  <c r="M70" i="20"/>
  <c r="Q70" i="20" s="1"/>
  <c r="M66" i="20"/>
  <c r="Q66" i="20" s="1"/>
  <c r="M52" i="20"/>
  <c r="M48" i="20"/>
  <c r="Q48" i="20" s="1"/>
  <c r="M42" i="20"/>
  <c r="Q42" i="20" s="1"/>
  <c r="M35" i="20"/>
  <c r="V35" i="20" s="1"/>
  <c r="M33" i="20"/>
  <c r="Q33" i="20" s="1"/>
  <c r="M31" i="20"/>
  <c r="Q31" i="20" s="1"/>
  <c r="M27" i="20"/>
  <c r="Q27" i="20" s="1"/>
  <c r="M21" i="20"/>
  <c r="Q21" i="20" s="1"/>
  <c r="M12" i="20"/>
  <c r="Q12" i="20" s="1"/>
  <c r="L13" i="20"/>
  <c r="L14" i="20"/>
  <c r="L15" i="20"/>
  <c r="L16" i="20"/>
  <c r="L17" i="20"/>
  <c r="L18" i="20"/>
  <c r="L19" i="20"/>
  <c r="L20" i="20"/>
  <c r="L22" i="20"/>
  <c r="L23" i="20"/>
  <c r="L24" i="20"/>
  <c r="L25" i="20"/>
  <c r="L26" i="20"/>
  <c r="L28" i="20"/>
  <c r="L29" i="20"/>
  <c r="L30" i="20"/>
  <c r="L31" i="20"/>
  <c r="L32" i="20"/>
  <c r="L34" i="20"/>
  <c r="L36" i="20"/>
  <c r="L37" i="20"/>
  <c r="L38" i="20"/>
  <c r="L39" i="20"/>
  <c r="L40" i="20"/>
  <c r="L41" i="20"/>
  <c r="L43" i="20"/>
  <c r="L44" i="20"/>
  <c r="L45" i="20"/>
  <c r="L46" i="20"/>
  <c r="L47" i="20"/>
  <c r="L49" i="20"/>
  <c r="L50" i="20"/>
  <c r="L51" i="20"/>
  <c r="L53" i="20"/>
  <c r="L54" i="20"/>
  <c r="L55" i="20"/>
  <c r="L56" i="20"/>
  <c r="L57" i="20"/>
  <c r="L58" i="20"/>
  <c r="L59" i="20"/>
  <c r="L60" i="20"/>
  <c r="L61" i="20"/>
  <c r="L62" i="20"/>
  <c r="L63" i="20"/>
  <c r="L64" i="20"/>
  <c r="L65" i="20"/>
  <c r="L67" i="20"/>
  <c r="L68" i="20"/>
  <c r="L69" i="20"/>
  <c r="L71" i="20"/>
  <c r="L72" i="20"/>
  <c r="L73" i="20"/>
  <c r="L75" i="20"/>
  <c r="L76" i="20"/>
  <c r="L77" i="20"/>
  <c r="L79" i="20"/>
  <c r="L80" i="20"/>
  <c r="L81" i="20"/>
  <c r="L82" i="20"/>
  <c r="L83" i="20"/>
  <c r="L84" i="20"/>
  <c r="L85" i="20"/>
  <c r="L86" i="20"/>
  <c r="L87" i="20"/>
  <c r="L88" i="20"/>
  <c r="L89" i="20"/>
  <c r="L90" i="20"/>
  <c r="L91" i="20"/>
  <c r="L92" i="20"/>
  <c r="L93" i="20"/>
  <c r="L94" i="20"/>
  <c r="L96" i="20"/>
  <c r="L97" i="20"/>
  <c r="L98" i="20"/>
  <c r="L99" i="20"/>
  <c r="L101" i="20"/>
  <c r="L102" i="20"/>
  <c r="L104" i="20"/>
  <c r="L105" i="20"/>
  <c r="L106" i="20"/>
  <c r="L107" i="20"/>
  <c r="L108" i="20"/>
  <c r="L109" i="20"/>
  <c r="L111" i="20"/>
  <c r="L113" i="20"/>
  <c r="L114" i="20"/>
  <c r="L115" i="20"/>
  <c r="L116" i="20"/>
  <c r="L117" i="20"/>
  <c r="L120" i="20"/>
  <c r="L121" i="20"/>
  <c r="L122" i="20"/>
  <c r="L123" i="20"/>
  <c r="L124" i="20"/>
  <c r="L125" i="20"/>
  <c r="L127" i="20"/>
  <c r="L128" i="20"/>
  <c r="L129" i="20"/>
  <c r="L131" i="20"/>
  <c r="L132" i="20"/>
  <c r="L133" i="20"/>
  <c r="L135" i="20"/>
  <c r="L136" i="20"/>
  <c r="L137" i="20"/>
  <c r="L138" i="20"/>
  <c r="K13" i="20"/>
  <c r="K14" i="20"/>
  <c r="K15" i="20"/>
  <c r="K16" i="20"/>
  <c r="K17" i="20"/>
  <c r="K18" i="20"/>
  <c r="K19" i="20"/>
  <c r="K20" i="20"/>
  <c r="K21" i="20"/>
  <c r="K22" i="20"/>
  <c r="K23" i="20"/>
  <c r="K24" i="20"/>
  <c r="K25" i="20"/>
  <c r="K26" i="20"/>
  <c r="K28" i="20"/>
  <c r="K29" i="20"/>
  <c r="K30" i="20"/>
  <c r="K32" i="20"/>
  <c r="K33" i="20"/>
  <c r="K34" i="20"/>
  <c r="K35" i="20"/>
  <c r="K36" i="20"/>
  <c r="K37" i="20"/>
  <c r="K38" i="20"/>
  <c r="K39" i="20"/>
  <c r="K40" i="20"/>
  <c r="K41" i="20"/>
  <c r="K43" i="20"/>
  <c r="K44" i="20"/>
  <c r="K45" i="20"/>
  <c r="K46" i="20"/>
  <c r="K47" i="20"/>
  <c r="K49" i="20"/>
  <c r="K50" i="20"/>
  <c r="K51" i="20"/>
  <c r="K53" i="20"/>
  <c r="K54" i="20"/>
  <c r="K55" i="20"/>
  <c r="K56" i="20"/>
  <c r="K57" i="20"/>
  <c r="K58" i="20"/>
  <c r="K59" i="20"/>
  <c r="K60" i="20"/>
  <c r="K61" i="20"/>
  <c r="K62" i="20"/>
  <c r="K63" i="20"/>
  <c r="K64" i="20"/>
  <c r="K65" i="20"/>
  <c r="K67" i="20"/>
  <c r="K68" i="20"/>
  <c r="K69" i="20"/>
  <c r="K71" i="20"/>
  <c r="K72" i="20"/>
  <c r="K73" i="20"/>
  <c r="K75" i="20"/>
  <c r="K76" i="20"/>
  <c r="K77" i="20"/>
  <c r="K79" i="20"/>
  <c r="K80" i="20"/>
  <c r="K81" i="20"/>
  <c r="K82" i="20"/>
  <c r="K83" i="20"/>
  <c r="K84" i="20"/>
  <c r="K85" i="20"/>
  <c r="K86" i="20"/>
  <c r="K87" i="20"/>
  <c r="K88" i="20"/>
  <c r="K89" i="20"/>
  <c r="K90" i="20"/>
  <c r="K91" i="20"/>
  <c r="K92" i="20"/>
  <c r="K93" i="20"/>
  <c r="K94" i="20"/>
  <c r="K95" i="20"/>
  <c r="K96" i="20"/>
  <c r="K97" i="20"/>
  <c r="K98" i="20"/>
  <c r="K99" i="20"/>
  <c r="K101" i="20"/>
  <c r="K102" i="20"/>
  <c r="K103" i="20"/>
  <c r="K104" i="20"/>
  <c r="K105" i="20"/>
  <c r="K106" i="20"/>
  <c r="K107" i="20"/>
  <c r="K108" i="20"/>
  <c r="K109" i="20"/>
  <c r="K111" i="20"/>
  <c r="K113" i="20"/>
  <c r="K114" i="20"/>
  <c r="K115" i="20"/>
  <c r="K116" i="20"/>
  <c r="K117" i="20"/>
  <c r="K119" i="20"/>
  <c r="K120" i="20"/>
  <c r="K121" i="20"/>
  <c r="K122" i="20"/>
  <c r="K123" i="20"/>
  <c r="K124" i="20"/>
  <c r="K125" i="20"/>
  <c r="K127" i="20"/>
  <c r="K128" i="20"/>
  <c r="K129" i="20"/>
  <c r="K131" i="20"/>
  <c r="K132" i="20"/>
  <c r="K133" i="20"/>
  <c r="K135" i="20"/>
  <c r="K136" i="20"/>
  <c r="K137" i="20"/>
  <c r="K138" i="20"/>
  <c r="G12" i="20"/>
  <c r="V12" i="20" s="1"/>
  <c r="E134" i="20"/>
  <c r="F134" i="20"/>
  <c r="G134" i="20"/>
  <c r="H134" i="20"/>
  <c r="I134" i="20"/>
  <c r="X134" i="20" s="1"/>
  <c r="J134" i="20"/>
  <c r="Y134" i="20" s="1"/>
  <c r="E130" i="20"/>
  <c r="F130" i="20"/>
  <c r="G130" i="20"/>
  <c r="V130" i="20" s="1"/>
  <c r="H130" i="20"/>
  <c r="W130" i="20" s="1"/>
  <c r="AA130" i="20" s="1"/>
  <c r="I130" i="20"/>
  <c r="J130" i="20"/>
  <c r="Y130" i="20" s="1"/>
  <c r="E126" i="20"/>
  <c r="F126" i="20"/>
  <c r="G126" i="20"/>
  <c r="H126" i="20"/>
  <c r="W126" i="20" s="1"/>
  <c r="AA126" i="20" s="1"/>
  <c r="I126" i="20"/>
  <c r="X126" i="20" s="1"/>
  <c r="J126" i="20"/>
  <c r="Y126" i="20" s="1"/>
  <c r="E119" i="20"/>
  <c r="F119" i="20"/>
  <c r="G119" i="20"/>
  <c r="V119" i="20" s="1"/>
  <c r="Z119" i="20" s="1"/>
  <c r="H119" i="20"/>
  <c r="L119" i="20" s="1"/>
  <c r="I119" i="20"/>
  <c r="J119" i="20"/>
  <c r="E118" i="20"/>
  <c r="I118" i="20"/>
  <c r="X118" i="20" s="1"/>
  <c r="E112" i="20"/>
  <c r="F112" i="20"/>
  <c r="G112" i="20"/>
  <c r="K112" i="20" s="1"/>
  <c r="H112" i="20"/>
  <c r="W112" i="20" s="1"/>
  <c r="AA112" i="20" s="1"/>
  <c r="I112" i="20"/>
  <c r="J112" i="20"/>
  <c r="Y112" i="20" s="1"/>
  <c r="E110" i="20"/>
  <c r="F110" i="20"/>
  <c r="G110" i="20"/>
  <c r="V110" i="20" s="1"/>
  <c r="H110" i="20"/>
  <c r="I110" i="20"/>
  <c r="X110" i="20" s="1"/>
  <c r="J110" i="20"/>
  <c r="Y110" i="20" s="1"/>
  <c r="E103" i="20"/>
  <c r="F103" i="20"/>
  <c r="G103" i="20"/>
  <c r="V103" i="20" s="1"/>
  <c r="H103" i="20"/>
  <c r="W103" i="20" s="1"/>
  <c r="AA103" i="20" s="1"/>
  <c r="I103" i="20"/>
  <c r="J103" i="20"/>
  <c r="Y103" i="20" s="1"/>
  <c r="E100" i="20"/>
  <c r="F100" i="20"/>
  <c r="G100" i="20"/>
  <c r="H100" i="20"/>
  <c r="W100" i="20" s="1"/>
  <c r="I100" i="20"/>
  <c r="X100" i="20" s="1"/>
  <c r="J100" i="20"/>
  <c r="Y100" i="20" s="1"/>
  <c r="E95" i="20"/>
  <c r="F95" i="20"/>
  <c r="G95" i="20"/>
  <c r="V95" i="20" s="1"/>
  <c r="Z95" i="20" s="1"/>
  <c r="H95" i="20"/>
  <c r="L95" i="20" s="1"/>
  <c r="I95" i="20"/>
  <c r="J95" i="20"/>
  <c r="Y95" i="20" s="1"/>
  <c r="E78" i="20"/>
  <c r="F78" i="20"/>
  <c r="G78" i="20"/>
  <c r="V78" i="20" s="1"/>
  <c r="H78" i="20"/>
  <c r="I78" i="20"/>
  <c r="J78" i="20"/>
  <c r="Y78" i="20" s="1"/>
  <c r="E74" i="20"/>
  <c r="F74" i="20"/>
  <c r="G74" i="20"/>
  <c r="K74" i="20" s="1"/>
  <c r="H74" i="20"/>
  <c r="W74" i="20" s="1"/>
  <c r="AA74" i="20" s="1"/>
  <c r="I74" i="20"/>
  <c r="J74" i="20"/>
  <c r="Y74" i="20" s="1"/>
  <c r="E70" i="20"/>
  <c r="F70" i="20"/>
  <c r="G70" i="20"/>
  <c r="H70" i="20"/>
  <c r="W70" i="20" s="1"/>
  <c r="AA70" i="20" s="1"/>
  <c r="I70" i="20"/>
  <c r="X70" i="20" s="1"/>
  <c r="J70" i="20"/>
  <c r="Y70" i="20" s="1"/>
  <c r="E66" i="20"/>
  <c r="F66" i="20"/>
  <c r="G66" i="20"/>
  <c r="K66" i="20" s="1"/>
  <c r="H66" i="20"/>
  <c r="W66" i="20" s="1"/>
  <c r="AA66" i="20" s="1"/>
  <c r="I66" i="20"/>
  <c r="J66" i="20"/>
  <c r="Y66" i="20" s="1"/>
  <c r="E52" i="20"/>
  <c r="F52" i="20"/>
  <c r="G52" i="20"/>
  <c r="V52" i="20" s="1"/>
  <c r="H52" i="20"/>
  <c r="I52" i="20"/>
  <c r="J52" i="20"/>
  <c r="Y52" i="20" s="1"/>
  <c r="E48" i="20"/>
  <c r="F48" i="20"/>
  <c r="G48" i="20"/>
  <c r="H48" i="20"/>
  <c r="W48" i="20" s="1"/>
  <c r="I48" i="20"/>
  <c r="J48" i="20"/>
  <c r="Y48" i="20" s="1"/>
  <c r="E42" i="20"/>
  <c r="F42" i="20"/>
  <c r="G42" i="20"/>
  <c r="H42" i="20"/>
  <c r="W42" i="20" s="1"/>
  <c r="AA42" i="20" s="1"/>
  <c r="I42" i="20"/>
  <c r="X42" i="20" s="1"/>
  <c r="J42" i="20"/>
  <c r="Y42" i="20" s="1"/>
  <c r="E35" i="20"/>
  <c r="F35" i="20"/>
  <c r="G35" i="20"/>
  <c r="H35" i="20"/>
  <c r="W35" i="20" s="1"/>
  <c r="AA35" i="20" s="1"/>
  <c r="I35" i="20"/>
  <c r="J35" i="20"/>
  <c r="Y35" i="20" s="1"/>
  <c r="E33" i="20"/>
  <c r="F33" i="20"/>
  <c r="G33" i="20"/>
  <c r="H33" i="20"/>
  <c r="W33" i="20" s="1"/>
  <c r="AA33" i="20" s="1"/>
  <c r="I33" i="20"/>
  <c r="J33" i="20"/>
  <c r="Y33" i="20" s="1"/>
  <c r="J31" i="20"/>
  <c r="Y31" i="20" s="1"/>
  <c r="E31" i="20"/>
  <c r="F31" i="20"/>
  <c r="G31" i="20"/>
  <c r="V31" i="20" s="1"/>
  <c r="Z31" i="20" s="1"/>
  <c r="H31" i="20"/>
  <c r="W31" i="20" s="1"/>
  <c r="AA31" i="20" s="1"/>
  <c r="I31" i="20"/>
  <c r="X31" i="20" s="1"/>
  <c r="J27" i="20"/>
  <c r="E27" i="20"/>
  <c r="F27" i="20"/>
  <c r="G27" i="20"/>
  <c r="V27" i="20" s="1"/>
  <c r="Z27" i="20" s="1"/>
  <c r="H27" i="20"/>
  <c r="W27" i="20" s="1"/>
  <c r="I27" i="20"/>
  <c r="X27" i="20" s="1"/>
  <c r="E21" i="20"/>
  <c r="F21" i="20"/>
  <c r="G21" i="20"/>
  <c r="H21" i="20"/>
  <c r="W21" i="20" s="1"/>
  <c r="AA21" i="20" s="1"/>
  <c r="I21" i="20"/>
  <c r="J21" i="20"/>
  <c r="Y21" i="20" s="1"/>
  <c r="F12" i="20"/>
  <c r="H12" i="20"/>
  <c r="W12" i="20" s="1"/>
  <c r="I12" i="20"/>
  <c r="J12" i="20"/>
  <c r="E12" i="20"/>
  <c r="D130" i="20"/>
  <c r="D118" i="20" s="1"/>
  <c r="D126" i="20"/>
  <c r="D119" i="20"/>
  <c r="D112" i="20"/>
  <c r="D110" i="20"/>
  <c r="D103" i="20"/>
  <c r="D100" i="20"/>
  <c r="D95" i="20"/>
  <c r="D78" i="20"/>
  <c r="D74" i="20"/>
  <c r="D70" i="20"/>
  <c r="D66" i="20"/>
  <c r="D52" i="20"/>
  <c r="D48" i="20"/>
  <c r="D42" i="20"/>
  <c r="D35" i="20"/>
  <c r="D33" i="20"/>
  <c r="D31" i="20"/>
  <c r="D27" i="20"/>
  <c r="D21" i="20"/>
  <c r="D11" i="20" s="1"/>
  <c r="D9" i="29"/>
  <c r="D34" i="29" s="1"/>
  <c r="E34" i="12"/>
  <c r="F34" i="12"/>
  <c r="G34" i="12"/>
  <c r="H34" i="12"/>
  <c r="I34" i="12"/>
  <c r="J34" i="12"/>
  <c r="K34" i="12"/>
  <c r="L34" i="12"/>
  <c r="D34" i="12"/>
  <c r="E29" i="12"/>
  <c r="F29" i="12"/>
  <c r="G29" i="12"/>
  <c r="H29" i="12"/>
  <c r="I29" i="12"/>
  <c r="J29" i="12"/>
  <c r="K29" i="12"/>
  <c r="L29" i="12"/>
  <c r="D29" i="12"/>
  <c r="E9" i="12"/>
  <c r="F9" i="12"/>
  <c r="G9" i="12"/>
  <c r="H9" i="12"/>
  <c r="I9" i="12"/>
  <c r="J9" i="12"/>
  <c r="K9" i="12"/>
  <c r="L9" i="12"/>
  <c r="D9" i="12"/>
  <c r="F132" i="22"/>
  <c r="C15" i="21"/>
  <c r="Z52" i="20" l="1"/>
  <c r="AF11" i="20"/>
  <c r="Z103" i="20"/>
  <c r="Z100" i="20"/>
  <c r="D139" i="20"/>
  <c r="AA48" i="20"/>
  <c r="L100" i="20"/>
  <c r="L48" i="20"/>
  <c r="L12" i="20"/>
  <c r="W52" i="20"/>
  <c r="AA52" i="20" s="1"/>
  <c r="W78" i="20"/>
  <c r="AA78" i="20" s="1"/>
  <c r="AA100" i="20"/>
  <c r="W110" i="20"/>
  <c r="AA110" i="20" s="1"/>
  <c r="Y119" i="20"/>
  <c r="H118" i="20"/>
  <c r="W134" i="20"/>
  <c r="AA134" i="20" s="1"/>
  <c r="K31" i="20"/>
  <c r="K27" i="20"/>
  <c r="L134" i="20"/>
  <c r="L130" i="20"/>
  <c r="L126" i="20"/>
  <c r="L110" i="20"/>
  <c r="L78" i="20"/>
  <c r="L74" i="20"/>
  <c r="L70" i="20"/>
  <c r="L66" i="20"/>
  <c r="L42" i="20"/>
  <c r="M118" i="20"/>
  <c r="Q118" i="20" s="1"/>
  <c r="Y12" i="20"/>
  <c r="AA12" i="20" s="1"/>
  <c r="U130" i="20"/>
  <c r="Z137" i="20"/>
  <c r="Z33" i="20"/>
  <c r="V21" i="20"/>
  <c r="X12" i="20"/>
  <c r="Z12" i="20" s="1"/>
  <c r="X21" i="20"/>
  <c r="X35" i="20"/>
  <c r="Z35" i="20" s="1"/>
  <c r="V42" i="20"/>
  <c r="Z42" i="20" s="1"/>
  <c r="X48" i="20"/>
  <c r="X66" i="20"/>
  <c r="V70" i="20"/>
  <c r="Z70" i="20" s="1"/>
  <c r="X74" i="20"/>
  <c r="Z110" i="20"/>
  <c r="V126" i="20"/>
  <c r="Z126" i="20" s="1"/>
  <c r="V134" i="20"/>
  <c r="Z134" i="20" s="1"/>
  <c r="K134" i="20"/>
  <c r="K130" i="20"/>
  <c r="K126" i="20"/>
  <c r="K110" i="20"/>
  <c r="K78" i="20"/>
  <c r="K70" i="20"/>
  <c r="K42" i="20"/>
  <c r="L33" i="20"/>
  <c r="L21" i="20"/>
  <c r="Z125" i="20"/>
  <c r="Z121" i="20"/>
  <c r="V112" i="20"/>
  <c r="Z112" i="20" s="1"/>
  <c r="Z107" i="20"/>
  <c r="Z91" i="20"/>
  <c r="Z87" i="20"/>
  <c r="Z83" i="20"/>
  <c r="Z79" i="20"/>
  <c r="Z63" i="20"/>
  <c r="Z59" i="20"/>
  <c r="Z55" i="20"/>
  <c r="Z45" i="20"/>
  <c r="AA69" i="20"/>
  <c r="AA51" i="20"/>
  <c r="AA41" i="20"/>
  <c r="AA37" i="20"/>
  <c r="AA25" i="20"/>
  <c r="L112" i="20"/>
  <c r="L52" i="20"/>
  <c r="Q35" i="20"/>
  <c r="R119" i="20"/>
  <c r="W119" i="20"/>
  <c r="AA119" i="20" s="1"/>
  <c r="W95" i="20"/>
  <c r="AA95" i="20" s="1"/>
  <c r="Y27" i="20"/>
  <c r="AA27" i="20" s="1"/>
  <c r="X33" i="20"/>
  <c r="V48" i="20"/>
  <c r="Z48" i="20" s="1"/>
  <c r="X52" i="20"/>
  <c r="V66" i="20"/>
  <c r="V74" i="20"/>
  <c r="Z74" i="20" s="1"/>
  <c r="X78" i="20"/>
  <c r="Z78" i="20" s="1"/>
  <c r="Z130" i="20"/>
  <c r="K100" i="20"/>
  <c r="K52" i="20"/>
  <c r="K48" i="20"/>
  <c r="L103" i="20"/>
  <c r="L35" i="20"/>
  <c r="L27" i="20"/>
  <c r="M11" i="20"/>
  <c r="R130" i="20"/>
  <c r="U21" i="20"/>
  <c r="Z138" i="20"/>
  <c r="Z101" i="20"/>
  <c r="Z93" i="20"/>
  <c r="Z89" i="20"/>
  <c r="Z85" i="20"/>
  <c r="Z81" i="20"/>
  <c r="Z65" i="20"/>
  <c r="Z61" i="20"/>
  <c r="Z57" i="20"/>
  <c r="Z53" i="20"/>
  <c r="AA67" i="20"/>
  <c r="AA39" i="20"/>
  <c r="AA23" i="20"/>
  <c r="O11" i="20"/>
  <c r="N11" i="20"/>
  <c r="R21" i="20"/>
  <c r="S118" i="20"/>
  <c r="U118" i="20" s="1"/>
  <c r="AA14" i="20"/>
  <c r="AG119" i="20"/>
  <c r="AG100" i="20"/>
  <c r="AG70" i="20"/>
  <c r="AG42" i="20"/>
  <c r="AG27" i="20"/>
  <c r="AB139" i="20"/>
  <c r="AF139" i="20" s="1"/>
  <c r="AC118" i="20"/>
  <c r="AG118" i="20" s="1"/>
  <c r="AG130" i="20"/>
  <c r="AE11" i="20"/>
  <c r="AE139" i="20" s="1"/>
  <c r="AF130" i="20"/>
  <c r="Z16" i="20"/>
  <c r="AD11" i="20"/>
  <c r="AD139" i="20" s="1"/>
  <c r="AC11" i="20"/>
  <c r="AG21" i="20"/>
  <c r="R12" i="20"/>
  <c r="P11" i="20"/>
  <c r="I11" i="20"/>
  <c r="X11" i="20" s="1"/>
  <c r="T139" i="20"/>
  <c r="P139" i="20"/>
  <c r="O139" i="20"/>
  <c r="N139" i="20"/>
  <c r="G118" i="20"/>
  <c r="J118" i="20"/>
  <c r="Y118" i="20" s="1"/>
  <c r="F118" i="20"/>
  <c r="H11" i="20"/>
  <c r="E11" i="20"/>
  <c r="E139" i="20" s="1"/>
  <c r="F11" i="20"/>
  <c r="J11" i="20"/>
  <c r="J139" i="20" s="1"/>
  <c r="G11" i="20"/>
  <c r="E34" i="29"/>
  <c r="F34" i="29"/>
  <c r="G34" i="29"/>
  <c r="H34" i="29"/>
  <c r="I34" i="29"/>
  <c r="J34" i="29"/>
  <c r="K34" i="29"/>
  <c r="L34" i="29"/>
  <c r="M34" i="29"/>
  <c r="N34" i="29"/>
  <c r="O34" i="29"/>
  <c r="P34" i="29"/>
  <c r="Q34" i="29"/>
  <c r="R34" i="29"/>
  <c r="S34" i="29"/>
  <c r="T34" i="29"/>
  <c r="U34" i="29"/>
  <c r="W34" i="29"/>
  <c r="X34" i="29"/>
  <c r="V10" i="29"/>
  <c r="E29" i="29"/>
  <c r="F29" i="29"/>
  <c r="G29" i="29"/>
  <c r="H29" i="29"/>
  <c r="I29" i="29"/>
  <c r="J29" i="29"/>
  <c r="K29" i="29"/>
  <c r="L29" i="29"/>
  <c r="M29" i="29"/>
  <c r="N29" i="29"/>
  <c r="O29" i="29"/>
  <c r="P29" i="29"/>
  <c r="Q29" i="29"/>
  <c r="R29" i="29"/>
  <c r="S29" i="29"/>
  <c r="T29" i="29"/>
  <c r="U29" i="29"/>
  <c r="V29" i="29"/>
  <c r="W29" i="29"/>
  <c r="X29" i="29"/>
  <c r="D29" i="29"/>
  <c r="E9" i="29"/>
  <c r="F9" i="29"/>
  <c r="G9" i="29"/>
  <c r="H9" i="29"/>
  <c r="I9" i="29"/>
  <c r="J9" i="29"/>
  <c r="K9" i="29"/>
  <c r="L9" i="29"/>
  <c r="M9" i="29"/>
  <c r="N9" i="29"/>
  <c r="O9" i="29"/>
  <c r="P9" i="29"/>
  <c r="Q9" i="29"/>
  <c r="R9" i="29"/>
  <c r="S9" i="29"/>
  <c r="T9" i="29"/>
  <c r="U9" i="29"/>
  <c r="V11" i="20" l="1"/>
  <c r="G139" i="20"/>
  <c r="L11" i="20"/>
  <c r="H139" i="20"/>
  <c r="W11" i="20"/>
  <c r="Q11" i="20"/>
  <c r="M139" i="20"/>
  <c r="Q139" i="20" s="1"/>
  <c r="AC139" i="20"/>
  <c r="AG139" i="20" s="1"/>
  <c r="AG11" i="20"/>
  <c r="W118" i="20"/>
  <c r="AA118" i="20" s="1"/>
  <c r="L118" i="20"/>
  <c r="F139" i="20"/>
  <c r="Y11" i="20"/>
  <c r="AA11" i="20" s="1"/>
  <c r="S139" i="20"/>
  <c r="U139" i="20" s="1"/>
  <c r="Z66" i="20"/>
  <c r="V118" i="20"/>
  <c r="Z118" i="20" s="1"/>
  <c r="K118" i="20"/>
  <c r="Z21" i="20"/>
  <c r="R11" i="20"/>
  <c r="I139" i="20"/>
  <c r="X139" i="20" s="1"/>
  <c r="K11" i="20"/>
  <c r="Z11" i="20"/>
  <c r="Y139" i="20"/>
  <c r="R139" i="20"/>
  <c r="X28" i="29"/>
  <c r="W10" i="29"/>
  <c r="X10" i="29"/>
  <c r="W11" i="29"/>
  <c r="X11" i="29"/>
  <c r="W12" i="29"/>
  <c r="X12" i="29"/>
  <c r="W13" i="29"/>
  <c r="X13" i="29"/>
  <c r="W14" i="29"/>
  <c r="X14" i="29"/>
  <c r="W15" i="29"/>
  <c r="X15" i="29"/>
  <c r="W16" i="29"/>
  <c r="X16" i="29"/>
  <c r="W17" i="29"/>
  <c r="X17" i="29"/>
  <c r="W18" i="29"/>
  <c r="X18" i="29"/>
  <c r="W19" i="29"/>
  <c r="X19" i="29"/>
  <c r="W20" i="29"/>
  <c r="X20" i="29"/>
  <c r="W21" i="29"/>
  <c r="X21" i="29"/>
  <c r="W22" i="29"/>
  <c r="X22" i="29"/>
  <c r="W23" i="29"/>
  <c r="X23" i="29"/>
  <c r="W24" i="29"/>
  <c r="X24" i="29"/>
  <c r="W25" i="29"/>
  <c r="X25" i="29"/>
  <c r="W26" i="29"/>
  <c r="X26" i="29"/>
  <c r="W27" i="29"/>
  <c r="X27" i="29"/>
  <c r="W28" i="29"/>
  <c r="V11" i="29"/>
  <c r="V9" i="29" s="1"/>
  <c r="V34" i="29" s="1"/>
  <c r="V12" i="29"/>
  <c r="V13" i="29"/>
  <c r="V14" i="29"/>
  <c r="V15" i="29"/>
  <c r="V16" i="29"/>
  <c r="V17" i="29"/>
  <c r="V18" i="29"/>
  <c r="V19" i="29"/>
  <c r="V20" i="29"/>
  <c r="V21" i="29"/>
  <c r="V22" i="29"/>
  <c r="V23" i="29"/>
  <c r="V24" i="29"/>
  <c r="V25" i="29"/>
  <c r="V26" i="29"/>
  <c r="V27" i="29"/>
  <c r="V28" i="29"/>
  <c r="X30" i="29"/>
  <c r="W30" i="29"/>
  <c r="W31" i="29"/>
  <c r="X31" i="29"/>
  <c r="W32" i="29"/>
  <c r="X32" i="29"/>
  <c r="W33" i="29"/>
  <c r="X33" i="29"/>
  <c r="V31" i="29"/>
  <c r="V32" i="29"/>
  <c r="V33" i="29"/>
  <c r="V30" i="29"/>
  <c r="V139" i="20" l="1"/>
  <c r="L139" i="20"/>
  <c r="W139" i="20"/>
  <c r="AA139" i="20"/>
  <c r="K139" i="20"/>
  <c r="Z139" i="20"/>
  <c r="X9" i="29"/>
  <c r="W9" i="29"/>
  <c r="E25" i="10"/>
  <c r="D25" i="10"/>
  <c r="D31" i="10"/>
  <c r="K135" i="26" l="1"/>
  <c r="G135" i="26"/>
  <c r="K134" i="26"/>
  <c r="G134" i="26"/>
  <c r="K133" i="26"/>
  <c r="G133" i="26"/>
  <c r="K132" i="26"/>
  <c r="G132" i="26"/>
  <c r="N131" i="26"/>
  <c r="M131" i="26"/>
  <c r="L131" i="26"/>
  <c r="J131" i="26"/>
  <c r="I131" i="26"/>
  <c r="H131" i="26"/>
  <c r="K131" i="26" s="1"/>
  <c r="F131" i="26"/>
  <c r="D131" i="26"/>
  <c r="G131" i="26" s="1"/>
  <c r="K130" i="26"/>
  <c r="G130" i="26"/>
  <c r="K129" i="26"/>
  <c r="G129" i="26"/>
  <c r="K128" i="26"/>
  <c r="G128" i="26"/>
  <c r="N127" i="26"/>
  <c r="M127" i="26"/>
  <c r="L127" i="26"/>
  <c r="J127" i="26"/>
  <c r="I127" i="26"/>
  <c r="H127" i="26"/>
  <c r="K127" i="26" s="1"/>
  <c r="F127" i="26"/>
  <c r="E127" i="26"/>
  <c r="D127" i="26"/>
  <c r="G127" i="26" s="1"/>
  <c r="K126" i="26"/>
  <c r="G126" i="26"/>
  <c r="K125" i="26"/>
  <c r="G125" i="26"/>
  <c r="K124" i="26"/>
  <c r="G124" i="26"/>
  <c r="N123" i="26"/>
  <c r="M123" i="26"/>
  <c r="L123" i="26"/>
  <c r="J123" i="26"/>
  <c r="I123" i="26"/>
  <c r="H123" i="26"/>
  <c r="K123" i="26" s="1"/>
  <c r="F123" i="26"/>
  <c r="E123" i="26"/>
  <c r="D123" i="26"/>
  <c r="G123" i="26" s="1"/>
  <c r="K122" i="26"/>
  <c r="G122" i="26"/>
  <c r="K121" i="26"/>
  <c r="G121" i="26"/>
  <c r="K120" i="26"/>
  <c r="G120" i="26"/>
  <c r="K119" i="26"/>
  <c r="G119" i="26"/>
  <c r="K118" i="26"/>
  <c r="G118" i="26"/>
  <c r="K117" i="26"/>
  <c r="G117" i="26"/>
  <c r="N116" i="26"/>
  <c r="N115" i="26" s="1"/>
  <c r="M116" i="26"/>
  <c r="L116" i="26"/>
  <c r="J116" i="26"/>
  <c r="K116" i="26" s="1"/>
  <c r="I116" i="26"/>
  <c r="H116" i="26"/>
  <c r="F116" i="26"/>
  <c r="G116" i="26" s="1"/>
  <c r="E116" i="26"/>
  <c r="D116" i="26"/>
  <c r="J115" i="26"/>
  <c r="K114" i="26"/>
  <c r="G114" i="26"/>
  <c r="K113" i="26"/>
  <c r="G113" i="26"/>
  <c r="K112" i="26"/>
  <c r="G112" i="26"/>
  <c r="K111" i="26"/>
  <c r="G111" i="26"/>
  <c r="K110" i="26"/>
  <c r="G110" i="26"/>
  <c r="N109" i="26"/>
  <c r="M109" i="26"/>
  <c r="L109" i="26"/>
  <c r="J109" i="26"/>
  <c r="K109" i="26" s="1"/>
  <c r="I109" i="26"/>
  <c r="H109" i="26"/>
  <c r="F109" i="26"/>
  <c r="G109" i="26" s="1"/>
  <c r="E109" i="26"/>
  <c r="D109" i="26"/>
  <c r="K108" i="26"/>
  <c r="G108" i="26"/>
  <c r="N107" i="26"/>
  <c r="M107" i="26"/>
  <c r="L107" i="26"/>
  <c r="J107" i="26"/>
  <c r="I107" i="26"/>
  <c r="H107" i="26"/>
  <c r="F107" i="26"/>
  <c r="E107" i="26"/>
  <c r="D107" i="26"/>
  <c r="K106" i="26"/>
  <c r="G106" i="26"/>
  <c r="K105" i="26"/>
  <c r="G105" i="26"/>
  <c r="K104" i="26"/>
  <c r="G104" i="26"/>
  <c r="K103" i="26"/>
  <c r="G103" i="26"/>
  <c r="K102" i="26"/>
  <c r="G102" i="26"/>
  <c r="K101" i="26"/>
  <c r="G101" i="26"/>
  <c r="N100" i="26"/>
  <c r="M100" i="26"/>
  <c r="L100" i="26"/>
  <c r="J100" i="26"/>
  <c r="I100" i="26"/>
  <c r="H100" i="26"/>
  <c r="K100" i="26" s="1"/>
  <c r="F100" i="26"/>
  <c r="E100" i="26"/>
  <c r="D100" i="26"/>
  <c r="G100" i="26" s="1"/>
  <c r="K99" i="26"/>
  <c r="G99" i="26"/>
  <c r="K98" i="26"/>
  <c r="G98" i="26"/>
  <c r="N97" i="26"/>
  <c r="M97" i="26"/>
  <c r="L97" i="26"/>
  <c r="J97" i="26"/>
  <c r="I97" i="26"/>
  <c r="H97" i="26"/>
  <c r="F97" i="26"/>
  <c r="E97" i="26"/>
  <c r="D97" i="26"/>
  <c r="K96" i="26"/>
  <c r="G96" i="26"/>
  <c r="K95" i="26"/>
  <c r="G95" i="26"/>
  <c r="K94" i="26"/>
  <c r="G94" i="26"/>
  <c r="K93" i="26"/>
  <c r="G93" i="26"/>
  <c r="N92" i="26"/>
  <c r="M92" i="26"/>
  <c r="L92" i="26"/>
  <c r="J92" i="26"/>
  <c r="I92" i="26"/>
  <c r="H92" i="26"/>
  <c r="F92" i="26"/>
  <c r="E92" i="26"/>
  <c r="D92" i="26"/>
  <c r="K91" i="26"/>
  <c r="G91" i="26"/>
  <c r="K90" i="26"/>
  <c r="G90" i="26"/>
  <c r="K89" i="26"/>
  <c r="G89" i="26"/>
  <c r="K88" i="26"/>
  <c r="G88" i="26"/>
  <c r="K87" i="26"/>
  <c r="G87" i="26"/>
  <c r="K86" i="26"/>
  <c r="G86" i="26"/>
  <c r="K85" i="26"/>
  <c r="G85" i="26"/>
  <c r="K84" i="26"/>
  <c r="G84" i="26"/>
  <c r="K83" i="26"/>
  <c r="G83" i="26"/>
  <c r="K82" i="26"/>
  <c r="G82" i="26"/>
  <c r="K81" i="26"/>
  <c r="G81" i="26"/>
  <c r="K80" i="26"/>
  <c r="G80" i="26"/>
  <c r="K79" i="26"/>
  <c r="G79" i="26"/>
  <c r="K78" i="26"/>
  <c r="G78" i="26"/>
  <c r="K77" i="26"/>
  <c r="G77" i="26"/>
  <c r="K76" i="26"/>
  <c r="G76" i="26"/>
  <c r="N75" i="26"/>
  <c r="M75" i="26"/>
  <c r="L75" i="26"/>
  <c r="J75" i="26"/>
  <c r="I75" i="26"/>
  <c r="H75" i="26"/>
  <c r="F75" i="26"/>
  <c r="E75" i="26"/>
  <c r="D75" i="26"/>
  <c r="K74" i="26"/>
  <c r="G74" i="26"/>
  <c r="K73" i="26"/>
  <c r="G73" i="26"/>
  <c r="K72" i="26"/>
  <c r="G72" i="26"/>
  <c r="N71" i="26"/>
  <c r="M71" i="26"/>
  <c r="L71" i="26"/>
  <c r="J71" i="26"/>
  <c r="I71" i="26"/>
  <c r="K71" i="26" s="1"/>
  <c r="H71" i="26"/>
  <c r="F71" i="26"/>
  <c r="E71" i="26"/>
  <c r="D71" i="26"/>
  <c r="K70" i="26"/>
  <c r="G70" i="26"/>
  <c r="K69" i="26"/>
  <c r="G69" i="26"/>
  <c r="K68" i="26"/>
  <c r="G68" i="26"/>
  <c r="N67" i="26"/>
  <c r="M67" i="26"/>
  <c r="L67" i="26"/>
  <c r="J67" i="26"/>
  <c r="I67" i="26"/>
  <c r="H67" i="26"/>
  <c r="K67" i="26" s="1"/>
  <c r="F67" i="26"/>
  <c r="E67" i="26"/>
  <c r="D67" i="26"/>
  <c r="K66" i="26"/>
  <c r="G66" i="26"/>
  <c r="K65" i="26"/>
  <c r="G65" i="26"/>
  <c r="K64" i="26"/>
  <c r="G64" i="26"/>
  <c r="N63" i="26"/>
  <c r="M63" i="26"/>
  <c r="L63" i="26"/>
  <c r="J63" i="26"/>
  <c r="I63" i="26"/>
  <c r="H63" i="26"/>
  <c r="K63" i="26" s="1"/>
  <c r="F63" i="26"/>
  <c r="E63" i="26"/>
  <c r="D63" i="26"/>
  <c r="G63" i="26" s="1"/>
  <c r="K62" i="26"/>
  <c r="G62" i="26"/>
  <c r="K61" i="26"/>
  <c r="G61" i="26"/>
  <c r="K60" i="26"/>
  <c r="G60" i="26"/>
  <c r="K59" i="26"/>
  <c r="G59" i="26"/>
  <c r="K58" i="26"/>
  <c r="G58" i="26"/>
  <c r="K57" i="26"/>
  <c r="G57" i="26"/>
  <c r="K56" i="26"/>
  <c r="G56" i="26"/>
  <c r="K55" i="26"/>
  <c r="G55" i="26"/>
  <c r="K54" i="26"/>
  <c r="G54" i="26"/>
  <c r="K53" i="26"/>
  <c r="G53" i="26"/>
  <c r="K52" i="26"/>
  <c r="G52" i="26"/>
  <c r="K51" i="26"/>
  <c r="G51" i="26"/>
  <c r="K50" i="26"/>
  <c r="G50" i="26"/>
  <c r="N49" i="26"/>
  <c r="M49" i="26"/>
  <c r="L49" i="26"/>
  <c r="J49" i="26"/>
  <c r="I49" i="26"/>
  <c r="H49" i="26"/>
  <c r="K49" i="26" s="1"/>
  <c r="F49" i="26"/>
  <c r="E49" i="26"/>
  <c r="D49" i="26"/>
  <c r="K48" i="26"/>
  <c r="G48" i="26"/>
  <c r="K47" i="26"/>
  <c r="G47" i="26"/>
  <c r="K46" i="26"/>
  <c r="G46" i="26"/>
  <c r="N45" i="26"/>
  <c r="M45" i="26"/>
  <c r="L45" i="26"/>
  <c r="J45" i="26"/>
  <c r="I45" i="26"/>
  <c r="K45" i="26" s="1"/>
  <c r="H45" i="26"/>
  <c r="F45" i="26"/>
  <c r="E45" i="26"/>
  <c r="D45" i="26"/>
  <c r="K44" i="26"/>
  <c r="G44" i="26"/>
  <c r="K43" i="26"/>
  <c r="G43" i="26"/>
  <c r="K42" i="26"/>
  <c r="G42" i="26"/>
  <c r="K41" i="26"/>
  <c r="G41" i="26"/>
  <c r="K40" i="26"/>
  <c r="G40" i="26"/>
  <c r="N39" i="26"/>
  <c r="M39" i="26"/>
  <c r="L39" i="26"/>
  <c r="J39" i="26"/>
  <c r="I39" i="26"/>
  <c r="H39" i="26"/>
  <c r="F39" i="26"/>
  <c r="E39" i="26"/>
  <c r="D39" i="26"/>
  <c r="K38" i="26"/>
  <c r="G38" i="26"/>
  <c r="K37" i="26"/>
  <c r="G37" i="26"/>
  <c r="K36" i="26"/>
  <c r="G36" i="26"/>
  <c r="K35" i="26"/>
  <c r="G35" i="26"/>
  <c r="K34" i="26"/>
  <c r="G34" i="26"/>
  <c r="K33" i="26"/>
  <c r="G33" i="26"/>
  <c r="N32" i="26"/>
  <c r="M32" i="26"/>
  <c r="L32" i="26"/>
  <c r="J32" i="26"/>
  <c r="I32" i="26"/>
  <c r="K32" i="26" s="1"/>
  <c r="H32" i="26"/>
  <c r="F32" i="26"/>
  <c r="E32" i="26"/>
  <c r="D32" i="26"/>
  <c r="K31" i="26"/>
  <c r="G31" i="26"/>
  <c r="N30" i="26"/>
  <c r="M30" i="26"/>
  <c r="L30" i="26"/>
  <c r="J30" i="26"/>
  <c r="I30" i="26"/>
  <c r="H30" i="26"/>
  <c r="E30" i="26"/>
  <c r="D30" i="26"/>
  <c r="K29" i="26"/>
  <c r="G29" i="26"/>
  <c r="N28" i="26"/>
  <c r="M28" i="26"/>
  <c r="L28" i="26"/>
  <c r="J28" i="26"/>
  <c r="I28" i="26"/>
  <c r="H28" i="26"/>
  <c r="K28" i="26" s="1"/>
  <c r="F28" i="26"/>
  <c r="E28" i="26"/>
  <c r="D28" i="26"/>
  <c r="G28" i="26" s="1"/>
  <c r="K27" i="26"/>
  <c r="G27" i="26"/>
  <c r="K26" i="26"/>
  <c r="G26" i="26"/>
  <c r="K25" i="26"/>
  <c r="G25" i="26"/>
  <c r="N24" i="26"/>
  <c r="M24" i="26"/>
  <c r="L24" i="26"/>
  <c r="J24" i="26"/>
  <c r="I24" i="26"/>
  <c r="H24" i="26"/>
  <c r="F24" i="26"/>
  <c r="E24" i="26"/>
  <c r="D24" i="26"/>
  <c r="K23" i="26"/>
  <c r="G23" i="26"/>
  <c r="K22" i="26"/>
  <c r="G22" i="26"/>
  <c r="K21" i="26"/>
  <c r="G21" i="26"/>
  <c r="K20" i="26"/>
  <c r="G20" i="26"/>
  <c r="K19" i="26"/>
  <c r="G19" i="26"/>
  <c r="N18" i="26"/>
  <c r="M18" i="26"/>
  <c r="L18" i="26"/>
  <c r="J18" i="26"/>
  <c r="I18" i="26"/>
  <c r="K18" i="26" s="1"/>
  <c r="H18" i="26"/>
  <c r="F18" i="26"/>
  <c r="E18" i="26"/>
  <c r="D18" i="26"/>
  <c r="K17" i="26"/>
  <c r="G17" i="26"/>
  <c r="K16" i="26"/>
  <c r="G16" i="26"/>
  <c r="K15" i="26"/>
  <c r="G15" i="26"/>
  <c r="K14" i="26"/>
  <c r="G14" i="26"/>
  <c r="K13" i="26"/>
  <c r="G13" i="26"/>
  <c r="K12" i="26"/>
  <c r="G12" i="26"/>
  <c r="K11" i="26"/>
  <c r="G11" i="26"/>
  <c r="K10" i="26"/>
  <c r="M9" i="26"/>
  <c r="L9" i="26"/>
  <c r="J9" i="26"/>
  <c r="J8" i="26" s="1"/>
  <c r="I9" i="26"/>
  <c r="H9" i="26"/>
  <c r="F9" i="26"/>
  <c r="E9" i="26"/>
  <c r="D9" i="26"/>
  <c r="K92" i="26" l="1"/>
  <c r="K97" i="26"/>
  <c r="K107" i="26"/>
  <c r="F8" i="26"/>
  <c r="L8" i="26"/>
  <c r="G18" i="26"/>
  <c r="G49" i="26"/>
  <c r="G67" i="26"/>
  <c r="G71" i="26"/>
  <c r="G92" i="26"/>
  <c r="G97" i="26"/>
  <c r="G107" i="26"/>
  <c r="F115" i="26"/>
  <c r="E115" i="26"/>
  <c r="I115" i="26"/>
  <c r="M115" i="26"/>
  <c r="L115" i="26"/>
  <c r="K8" i="26"/>
  <c r="K24" i="26"/>
  <c r="K30" i="26"/>
  <c r="K39" i="26"/>
  <c r="K75" i="26"/>
  <c r="N8" i="26"/>
  <c r="M8" i="26"/>
  <c r="G24" i="26"/>
  <c r="G30" i="26"/>
  <c r="G32" i="26"/>
  <c r="G39" i="26"/>
  <c r="G45" i="26"/>
  <c r="G75" i="26"/>
  <c r="D8" i="26"/>
  <c r="H8" i="26"/>
  <c r="E8" i="26"/>
  <c r="I8" i="26"/>
  <c r="D115" i="26"/>
  <c r="H115" i="26"/>
  <c r="K115" i="26" s="1"/>
  <c r="G115" i="26" l="1"/>
  <c r="G8" i="26"/>
  <c r="N136" i="22"/>
  <c r="H136" i="22"/>
  <c r="N135" i="22"/>
  <c r="H135" i="22"/>
  <c r="N134" i="22"/>
  <c r="H134" i="22"/>
  <c r="N133" i="22"/>
  <c r="H133" i="22"/>
  <c r="M132" i="22"/>
  <c r="M116" i="22" s="1"/>
  <c r="L132" i="22"/>
  <c r="K132" i="22"/>
  <c r="J132" i="22"/>
  <c r="I132" i="22"/>
  <c r="G132" i="22"/>
  <c r="E132" i="22"/>
  <c r="N131" i="22"/>
  <c r="H131" i="22"/>
  <c r="N130" i="22"/>
  <c r="H130" i="22"/>
  <c r="N129" i="22"/>
  <c r="H129" i="22"/>
  <c r="M128" i="22"/>
  <c r="L128" i="22"/>
  <c r="K128" i="22"/>
  <c r="J128" i="22"/>
  <c r="I128" i="22"/>
  <c r="G128" i="22"/>
  <c r="F128" i="22"/>
  <c r="E128" i="22"/>
  <c r="N127" i="22"/>
  <c r="H127" i="22"/>
  <c r="N126" i="22"/>
  <c r="H126" i="22"/>
  <c r="N125" i="22"/>
  <c r="H125" i="22"/>
  <c r="M124" i="22"/>
  <c r="L124" i="22"/>
  <c r="K124" i="22"/>
  <c r="J124" i="22"/>
  <c r="I124" i="22"/>
  <c r="G124" i="22"/>
  <c r="F124" i="22"/>
  <c r="E124" i="22"/>
  <c r="N123" i="22"/>
  <c r="H123" i="22"/>
  <c r="N122" i="22"/>
  <c r="H122" i="22"/>
  <c r="N121" i="22"/>
  <c r="H121" i="22"/>
  <c r="N120" i="22"/>
  <c r="H120" i="22"/>
  <c r="N119" i="22"/>
  <c r="H119" i="22"/>
  <c r="N118" i="22"/>
  <c r="H118" i="22"/>
  <c r="M117" i="22"/>
  <c r="L117" i="22"/>
  <c r="K117" i="22"/>
  <c r="J117" i="22"/>
  <c r="I117" i="22"/>
  <c r="G117" i="22"/>
  <c r="F117" i="22"/>
  <c r="E117" i="22"/>
  <c r="F116" i="22"/>
  <c r="N115" i="22"/>
  <c r="H115" i="22"/>
  <c r="N114" i="22"/>
  <c r="H114" i="22"/>
  <c r="N113" i="22"/>
  <c r="H113" i="22"/>
  <c r="N112" i="22"/>
  <c r="H112" i="22"/>
  <c r="N111" i="22"/>
  <c r="H111" i="22"/>
  <c r="M110" i="22"/>
  <c r="L110" i="22"/>
  <c r="K110" i="22"/>
  <c r="J110" i="22"/>
  <c r="I110" i="22"/>
  <c r="G110" i="22"/>
  <c r="F110" i="22"/>
  <c r="E110" i="22"/>
  <c r="N109" i="22"/>
  <c r="H109" i="22"/>
  <c r="M108" i="22"/>
  <c r="L108" i="22"/>
  <c r="K108" i="22"/>
  <c r="J108" i="22"/>
  <c r="I108" i="22"/>
  <c r="G108" i="22"/>
  <c r="F108" i="22"/>
  <c r="E108" i="22"/>
  <c r="N107" i="22"/>
  <c r="H107" i="22"/>
  <c r="N106" i="22"/>
  <c r="H106" i="22"/>
  <c r="N105" i="22"/>
  <c r="H105" i="22"/>
  <c r="N104" i="22"/>
  <c r="H104" i="22"/>
  <c r="N103" i="22"/>
  <c r="H103" i="22"/>
  <c r="N102" i="22"/>
  <c r="H102" i="22"/>
  <c r="M101" i="22"/>
  <c r="L101" i="22"/>
  <c r="K101" i="22"/>
  <c r="J101" i="22"/>
  <c r="I101" i="22"/>
  <c r="G101" i="22"/>
  <c r="F101" i="22"/>
  <c r="E101" i="22"/>
  <c r="N100" i="22"/>
  <c r="H100" i="22"/>
  <c r="N99" i="22"/>
  <c r="H99" i="22"/>
  <c r="M98" i="22"/>
  <c r="L98" i="22"/>
  <c r="K98" i="22"/>
  <c r="J98" i="22"/>
  <c r="I98" i="22"/>
  <c r="G98" i="22"/>
  <c r="F98" i="22"/>
  <c r="E98" i="22"/>
  <c r="N97" i="22"/>
  <c r="H97" i="22"/>
  <c r="N96" i="22"/>
  <c r="H96" i="22"/>
  <c r="N95" i="22"/>
  <c r="H95" i="22"/>
  <c r="N94" i="22"/>
  <c r="H94" i="22"/>
  <c r="M93" i="22"/>
  <c r="L93" i="22"/>
  <c r="K93" i="22"/>
  <c r="J93" i="22"/>
  <c r="I93" i="22"/>
  <c r="G93" i="22"/>
  <c r="F93" i="22"/>
  <c r="E93" i="22"/>
  <c r="N92" i="22"/>
  <c r="H92" i="22"/>
  <c r="N91" i="22"/>
  <c r="H91" i="22"/>
  <c r="N90" i="22"/>
  <c r="H90" i="22"/>
  <c r="N89" i="22"/>
  <c r="H89" i="22"/>
  <c r="N88" i="22"/>
  <c r="H88" i="22"/>
  <c r="N87" i="22"/>
  <c r="H87" i="22"/>
  <c r="N86" i="22"/>
  <c r="H86" i="22"/>
  <c r="N85" i="22"/>
  <c r="H85" i="22"/>
  <c r="N84" i="22"/>
  <c r="H84" i="22"/>
  <c r="N83" i="22"/>
  <c r="H83" i="22"/>
  <c r="N82" i="22"/>
  <c r="H82" i="22"/>
  <c r="N81" i="22"/>
  <c r="H81" i="22"/>
  <c r="N80" i="22"/>
  <c r="H80" i="22"/>
  <c r="N79" i="22"/>
  <c r="H79" i="22"/>
  <c r="N78" i="22"/>
  <c r="H78" i="22"/>
  <c r="N77" i="22"/>
  <c r="H77" i="22"/>
  <c r="M76" i="22"/>
  <c r="L76" i="22"/>
  <c r="K76" i="22"/>
  <c r="J76" i="22"/>
  <c r="I76" i="22"/>
  <c r="G76" i="22"/>
  <c r="F76" i="22"/>
  <c r="E76" i="22"/>
  <c r="N75" i="22"/>
  <c r="H75" i="22"/>
  <c r="N74" i="22"/>
  <c r="H74" i="22"/>
  <c r="N73" i="22"/>
  <c r="H73" i="22"/>
  <c r="M72" i="22"/>
  <c r="L72" i="22"/>
  <c r="K72" i="22"/>
  <c r="J72" i="22"/>
  <c r="I72" i="22"/>
  <c r="G72" i="22"/>
  <c r="F72" i="22"/>
  <c r="E72" i="22"/>
  <c r="N71" i="22"/>
  <c r="H71" i="22"/>
  <c r="N70" i="22"/>
  <c r="H70" i="22"/>
  <c r="N69" i="22"/>
  <c r="H69" i="22"/>
  <c r="M68" i="22"/>
  <c r="L68" i="22"/>
  <c r="K68" i="22"/>
  <c r="J68" i="22"/>
  <c r="I68" i="22"/>
  <c r="G68" i="22"/>
  <c r="F68" i="22"/>
  <c r="E68" i="22"/>
  <c r="N67" i="22"/>
  <c r="H67" i="22"/>
  <c r="N66" i="22"/>
  <c r="H66" i="22"/>
  <c r="N65" i="22"/>
  <c r="H65" i="22"/>
  <c r="M64" i="22"/>
  <c r="L64" i="22"/>
  <c r="K64" i="22"/>
  <c r="J64" i="22"/>
  <c r="I64" i="22"/>
  <c r="G64" i="22"/>
  <c r="F64" i="22"/>
  <c r="E64" i="22"/>
  <c r="N63" i="22"/>
  <c r="H63" i="22"/>
  <c r="N62" i="22"/>
  <c r="H62" i="22"/>
  <c r="N61" i="22"/>
  <c r="H61" i="22"/>
  <c r="N60" i="22"/>
  <c r="H60" i="22"/>
  <c r="N59" i="22"/>
  <c r="H59" i="22"/>
  <c r="N58" i="22"/>
  <c r="H58" i="22"/>
  <c r="N57" i="22"/>
  <c r="H57" i="22"/>
  <c r="N56" i="22"/>
  <c r="H56" i="22"/>
  <c r="N55" i="22"/>
  <c r="H55" i="22"/>
  <c r="N54" i="22"/>
  <c r="H54" i="22"/>
  <c r="N53" i="22"/>
  <c r="H53" i="22"/>
  <c r="N52" i="22"/>
  <c r="H52" i="22"/>
  <c r="N51" i="22"/>
  <c r="H51" i="22"/>
  <c r="M50" i="22"/>
  <c r="L50" i="22"/>
  <c r="K50" i="22"/>
  <c r="J50" i="22"/>
  <c r="I50" i="22"/>
  <c r="G50" i="22"/>
  <c r="F50" i="22"/>
  <c r="E50" i="22"/>
  <c r="N49" i="22"/>
  <c r="H49" i="22"/>
  <c r="N48" i="22"/>
  <c r="H48" i="22"/>
  <c r="N47" i="22"/>
  <c r="H47" i="22"/>
  <c r="M46" i="22"/>
  <c r="L46" i="22"/>
  <c r="K46" i="22"/>
  <c r="J46" i="22"/>
  <c r="I46" i="22"/>
  <c r="G46" i="22"/>
  <c r="F46" i="22"/>
  <c r="E46" i="22"/>
  <c r="N45" i="22"/>
  <c r="H45" i="22"/>
  <c r="N44" i="22"/>
  <c r="H44" i="22"/>
  <c r="N43" i="22"/>
  <c r="H43" i="22"/>
  <c r="N42" i="22"/>
  <c r="H42" i="22"/>
  <c r="N41" i="22"/>
  <c r="H41" i="22"/>
  <c r="M40" i="22"/>
  <c r="L40" i="22"/>
  <c r="K40" i="22"/>
  <c r="J40" i="22"/>
  <c r="I40" i="22"/>
  <c r="G40" i="22"/>
  <c r="F40" i="22"/>
  <c r="E40" i="22"/>
  <c r="N39" i="22"/>
  <c r="H39" i="22"/>
  <c r="N38" i="22"/>
  <c r="H38" i="22"/>
  <c r="N37" i="22"/>
  <c r="H37" i="22"/>
  <c r="N36" i="22"/>
  <c r="H36" i="22"/>
  <c r="N35" i="22"/>
  <c r="H35" i="22"/>
  <c r="N34" i="22"/>
  <c r="H34" i="22"/>
  <c r="M33" i="22"/>
  <c r="L33" i="22"/>
  <c r="K33" i="22"/>
  <c r="J33" i="22"/>
  <c r="I33" i="22"/>
  <c r="G33" i="22"/>
  <c r="F33" i="22"/>
  <c r="E33" i="22"/>
  <c r="N32" i="22"/>
  <c r="H32" i="22"/>
  <c r="M31" i="22"/>
  <c r="L31" i="22"/>
  <c r="K31" i="22"/>
  <c r="J31" i="22"/>
  <c r="I31" i="22"/>
  <c r="G31" i="22"/>
  <c r="F31" i="22"/>
  <c r="E31" i="22"/>
  <c r="N30" i="22"/>
  <c r="H30" i="22"/>
  <c r="M29" i="22"/>
  <c r="L29" i="22"/>
  <c r="K29" i="22"/>
  <c r="J29" i="22"/>
  <c r="I29" i="22"/>
  <c r="G29" i="22"/>
  <c r="F29" i="22"/>
  <c r="E29" i="22"/>
  <c r="N28" i="22"/>
  <c r="H28" i="22"/>
  <c r="N27" i="22"/>
  <c r="H27" i="22"/>
  <c r="N26" i="22"/>
  <c r="H26" i="22"/>
  <c r="M25" i="22"/>
  <c r="L25" i="22"/>
  <c r="K25" i="22"/>
  <c r="J25" i="22"/>
  <c r="I25" i="22"/>
  <c r="I9" i="22" s="1"/>
  <c r="G25" i="22"/>
  <c r="F25" i="22"/>
  <c r="E25" i="22"/>
  <c r="N24" i="22"/>
  <c r="H24" i="22"/>
  <c r="N23" i="22"/>
  <c r="H23" i="22"/>
  <c r="N22" i="22"/>
  <c r="H22" i="22"/>
  <c r="N21" i="22"/>
  <c r="H21" i="22"/>
  <c r="N20" i="22"/>
  <c r="H20" i="22"/>
  <c r="M19" i="22"/>
  <c r="L19" i="22"/>
  <c r="L9" i="22" s="1"/>
  <c r="K19" i="22"/>
  <c r="J19" i="22"/>
  <c r="J9" i="22" s="1"/>
  <c r="I19" i="22"/>
  <c r="G19" i="22"/>
  <c r="F19" i="22"/>
  <c r="E19" i="22"/>
  <c r="E9" i="22" s="1"/>
  <c r="N18" i="22"/>
  <c r="H18" i="22"/>
  <c r="N17" i="22"/>
  <c r="H17" i="22"/>
  <c r="N16" i="22"/>
  <c r="H16" i="22"/>
  <c r="N15" i="22"/>
  <c r="H15" i="22"/>
  <c r="N14" i="22"/>
  <c r="H14" i="22"/>
  <c r="N13" i="22"/>
  <c r="H13" i="22"/>
  <c r="N12" i="22"/>
  <c r="H12" i="22"/>
  <c r="N11" i="22"/>
  <c r="M9" i="22"/>
  <c r="G10" i="22"/>
  <c r="G9" i="22" s="1"/>
  <c r="F10" i="22"/>
  <c r="N25" i="22" l="1"/>
  <c r="N9" i="22" s="1"/>
  <c r="N31" i="22"/>
  <c r="N40" i="22"/>
  <c r="N50" i="22"/>
  <c r="N68" i="22"/>
  <c r="N76" i="22"/>
  <c r="N98" i="22"/>
  <c r="N108" i="22"/>
  <c r="I116" i="22"/>
  <c r="E116" i="22"/>
  <c r="J116" i="22"/>
  <c r="K9" i="22"/>
  <c r="G116" i="22"/>
  <c r="H116" i="22" s="1"/>
  <c r="L116" i="22"/>
  <c r="H128" i="22"/>
  <c r="F9" i="22"/>
  <c r="N19" i="22"/>
  <c r="N29" i="22"/>
  <c r="N33" i="22"/>
  <c r="N46" i="22"/>
  <c r="N64" i="22"/>
  <c r="N72" i="22"/>
  <c r="N93" i="22"/>
  <c r="N101" i="22"/>
  <c r="N110" i="22"/>
  <c r="H124" i="22"/>
  <c r="H132" i="22"/>
  <c r="H19" i="22"/>
  <c r="H9" i="22" s="1"/>
  <c r="H29" i="22"/>
  <c r="H33" i="22"/>
  <c r="H46" i="22"/>
  <c r="H64" i="22"/>
  <c r="H72" i="22"/>
  <c r="H93" i="22"/>
  <c r="H101" i="22"/>
  <c r="H110" i="22"/>
  <c r="N117" i="22"/>
  <c r="N128" i="22"/>
  <c r="H25" i="22"/>
  <c r="H31" i="22"/>
  <c r="H40" i="22"/>
  <c r="H50" i="22"/>
  <c r="H68" i="22"/>
  <c r="H76" i="22"/>
  <c r="H98" i="22"/>
  <c r="H108" i="22"/>
  <c r="N124" i="22"/>
  <c r="N132" i="22"/>
  <c r="H117" i="22"/>
  <c r="K116" i="22"/>
  <c r="N116" i="22" l="1"/>
  <c r="C11" i="21"/>
  <c r="C9" i="21"/>
  <c r="C99" i="19" l="1"/>
  <c r="I21" i="19"/>
  <c r="H21" i="19"/>
  <c r="E21" i="19"/>
  <c r="E22" i="19"/>
  <c r="E31" i="19"/>
  <c r="I31" i="19"/>
  <c r="H31" i="19"/>
  <c r="I36" i="19"/>
  <c r="H36" i="19"/>
  <c r="I32" i="19"/>
  <c r="H32" i="19"/>
  <c r="E36" i="19"/>
  <c r="E32" i="19"/>
  <c r="I23" i="19"/>
  <c r="H23" i="19"/>
  <c r="E23" i="19"/>
  <c r="E53" i="19" l="1"/>
  <c r="F86" i="19" l="1"/>
  <c r="E86" i="19"/>
  <c r="F82" i="19"/>
  <c r="E82" i="19"/>
  <c r="F78" i="19"/>
  <c r="F77" i="19" s="1"/>
  <c r="F76" i="19" s="1"/>
  <c r="E78" i="19"/>
  <c r="E77" i="19"/>
  <c r="E76" i="19" s="1"/>
  <c r="G70" i="19"/>
  <c r="F70" i="19"/>
  <c r="E70" i="19"/>
  <c r="D70" i="19"/>
  <c r="D92" i="19" s="1"/>
  <c r="C70" i="19"/>
  <c r="G66" i="19"/>
  <c r="F66" i="19"/>
  <c r="E66" i="19"/>
  <c r="D66" i="19"/>
  <c r="C66" i="19"/>
  <c r="J59" i="19"/>
  <c r="E59" i="19"/>
  <c r="F53" i="19"/>
  <c r="I47" i="19"/>
  <c r="H47" i="19"/>
  <c r="E47" i="19"/>
  <c r="I43" i="19"/>
  <c r="H43" i="19"/>
  <c r="E43" i="19"/>
  <c r="I22" i="19"/>
  <c r="H22" i="19"/>
  <c r="J7" i="19" s="1"/>
  <c r="K15" i="19"/>
  <c r="J15" i="19"/>
  <c r="K11" i="19"/>
  <c r="J11" i="19"/>
  <c r="E10" i="19"/>
  <c r="E42" i="19" l="1"/>
  <c r="J10" i="19"/>
  <c r="K10" i="19"/>
  <c r="H42" i="19"/>
  <c r="I42" i="19"/>
  <c r="H66" i="19"/>
  <c r="H65" i="19" s="1"/>
  <c r="K7" i="19"/>
  <c r="H70" i="19"/>
  <c r="E7" i="19" l="1"/>
  <c r="E17" i="10" l="1"/>
  <c r="E13" i="10"/>
</calcChain>
</file>

<file path=xl/comments1.xml><?xml version="1.0" encoding="utf-8"?>
<comments xmlns="http://schemas.openxmlformats.org/spreadsheetml/2006/main">
  <authors>
    <author>Author</author>
  </authors>
  <commentList>
    <comment ref="D8" authorId="0">
      <text>
        <r>
          <rPr>
            <b/>
            <sz val="9"/>
            <color indexed="81"/>
            <rFont val="Cambria"/>
            <family val="1"/>
            <charset val="238"/>
            <scheme val="major"/>
          </rPr>
          <t xml:space="preserve">Upisati datum obračuna </t>
        </r>
        <r>
          <rPr>
            <sz val="9"/>
            <color indexed="81"/>
            <rFont val="Cambria"/>
            <family val="1"/>
            <charset val="238"/>
            <scheme val="major"/>
          </rPr>
          <t xml:space="preserve">u formatu </t>
        </r>
        <r>
          <rPr>
            <b/>
            <sz val="9"/>
            <color indexed="81"/>
            <rFont val="Cambria"/>
            <family val="1"/>
            <charset val="238"/>
            <scheme val="major"/>
          </rPr>
          <t>dd.mm.gggg.</t>
        </r>
      </text>
    </comment>
    <comment ref="G8" authorId="0">
      <text>
        <r>
          <rPr>
            <b/>
            <sz val="10"/>
            <color indexed="81"/>
            <rFont val="Cambria"/>
            <family val="1"/>
            <charset val="238"/>
            <scheme val="major"/>
          </rPr>
          <t xml:space="preserve">Upisati datum obračuna </t>
        </r>
        <r>
          <rPr>
            <sz val="10"/>
            <color indexed="81"/>
            <rFont val="Cambria"/>
            <family val="1"/>
            <charset val="238"/>
            <scheme val="major"/>
          </rPr>
          <t>u formatu</t>
        </r>
        <r>
          <rPr>
            <b/>
            <sz val="10"/>
            <color indexed="81"/>
            <rFont val="Cambria"/>
            <family val="1"/>
            <charset val="238"/>
            <scheme val="major"/>
          </rPr>
          <t xml:space="preserve"> dd.mm.gggg.</t>
        </r>
      </text>
    </comment>
  </commentList>
</comments>
</file>

<file path=xl/sharedStrings.xml><?xml version="1.0" encoding="utf-8"?>
<sst xmlns="http://schemas.openxmlformats.org/spreadsheetml/2006/main" count="1560" uniqueCount="616">
  <si>
    <t>Iznos</t>
  </si>
  <si>
    <t>Šifra</t>
  </si>
  <si>
    <t>I</t>
  </si>
  <si>
    <t>01</t>
  </si>
  <si>
    <t xml:space="preserve"> Zdravstveno osiguranje</t>
  </si>
  <si>
    <t>Osiguranje motornih vozila</t>
  </si>
  <si>
    <t>Osiguranje šinskih vozila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</si>
  <si>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</si>
  <si>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</si>
  <si>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</si>
  <si>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</si>
  <si>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</si>
  <si>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</si>
  <si>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</si>
  <si>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</si>
  <si>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</si>
  <si>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</si>
  <si>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</si>
  <si>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</si>
  <si>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Osiguranje plovnih objekata</t>
  </si>
  <si>
    <t>Osiguranje robe u prevozu</t>
  </si>
  <si>
    <t>Osiguranje imovine od požara i drugih opasnosti</t>
  </si>
  <si>
    <t>Ostala osiguranja imovine</t>
  </si>
  <si>
    <t>Osiguranje od odgovornosti zbog upotrebe motornih vozila</t>
  </si>
  <si>
    <t>Osiguranje od odgovornosti zbog upotrebe vazduhoplova</t>
  </si>
  <si>
    <t>Osiguranje od odgovornosti zbog upotrebe plovnih objekata</t>
  </si>
  <si>
    <t>Osiguranje od opšte odgovornosti za štetu</t>
  </si>
  <si>
    <t>Osiguranje kredita</t>
  </si>
  <si>
    <t>Osiguranje jemstva</t>
  </si>
  <si>
    <t>Osiguranje finansijskih gubitaka</t>
  </si>
  <si>
    <t>Osiguranje troškova pravne zaštite</t>
  </si>
  <si>
    <t>Putno osiguranje</t>
  </si>
  <si>
    <t>14</t>
  </si>
  <si>
    <t>15</t>
  </si>
  <si>
    <t>16</t>
  </si>
  <si>
    <t>17</t>
  </si>
  <si>
    <t>18</t>
  </si>
  <si>
    <t>19</t>
  </si>
  <si>
    <t>Osiguranje od posljedica nezgode</t>
  </si>
  <si>
    <t>Životna osiguranja</t>
  </si>
  <si>
    <t>II</t>
  </si>
  <si>
    <t>Osiguranje života</t>
  </si>
  <si>
    <t>Rentno osiguranje</t>
  </si>
  <si>
    <t>Dopunsko osiguranje lica uz osiguranje života</t>
  </si>
  <si>
    <t>Druge vrste životnih osiguranja</t>
  </si>
  <si>
    <t>20</t>
  </si>
  <si>
    <t>21</t>
  </si>
  <si>
    <t>22</t>
  </si>
  <si>
    <t>23</t>
  </si>
  <si>
    <t>Grupe/vrste osiguranja</t>
  </si>
  <si>
    <t>Grupe/vrste osiguranja  i  rizici unutar vrste osiguranja</t>
  </si>
  <si>
    <t>1</t>
  </si>
  <si>
    <t>2</t>
  </si>
  <si>
    <t>3</t>
  </si>
  <si>
    <t>4</t>
  </si>
  <si>
    <t>5</t>
  </si>
  <si>
    <t>6</t>
  </si>
  <si>
    <t>Premija predata u reosiguranje</t>
  </si>
  <si>
    <t>Red. broj</t>
  </si>
  <si>
    <t>iznos</t>
  </si>
  <si>
    <t>Premije za pojedinačne ugovore</t>
  </si>
  <si>
    <t>Premije za grupne ugovore</t>
  </si>
  <si>
    <t>Jednokratno plaćanje premije</t>
  </si>
  <si>
    <t>III</t>
  </si>
  <si>
    <t>Napomena: Iznosi koji se nalaze u red. broju I, II i III su jednaki  (I = II = III)</t>
  </si>
  <si>
    <t>Datum:</t>
  </si>
  <si>
    <t>Odgovorna osoba:</t>
  </si>
  <si>
    <t>VRSTE OSIGURANJA</t>
  </si>
  <si>
    <t>Osiguranje života za slučaj smrti i doživljenja (mješovito osiguranje)</t>
  </si>
  <si>
    <t>Doživotno osiguranje za slučaj smrti</t>
  </si>
  <si>
    <t>Ostala osiguranja života</t>
  </si>
  <si>
    <t>Ostala rentna osiguranja</t>
  </si>
  <si>
    <t>Dopunsko zdravstveno osiguranje uz osiguranje života</t>
  </si>
  <si>
    <t>Ukupno</t>
  </si>
  <si>
    <t>01.1</t>
  </si>
  <si>
    <t xml:space="preserve"> Osiguranje vazduhoplova</t>
  </si>
  <si>
    <t>11.1</t>
  </si>
  <si>
    <t>12.1</t>
  </si>
  <si>
    <t>Druge vrste neživotnih osiguranja</t>
  </si>
  <si>
    <t>Osiguranje vjenčanja ili rođenja je osiguranje koje pokriva rizik vjenčanja ili doživljenja unaprijed određene dobi</t>
  </si>
  <si>
    <t>Osiguranje života ili rentna osiguranja kod kojih osiguranik preuzima na sebe investicioni rizik u vezi sa promjenom investicionih vaučera odnosno drugih vrijednosnih papira investicionih fondova, odnosno osiguranje koje je povezano sa promjenom vrijednosti jedinice imovine fonda za pokriće i to su: 
- osiguranje života za slučaj smrti i doživljenja (mješovito osiguranje) kod kojeg osiguranik na sebe preuzima investicioni rizik,
 - osiguranje za slučaj smrti kod kojeg osiguranik na sebe preuzima investicioni rizik,
 - osiguranje za slučaj doživljenja kod kojeg osiguranik na sebe preuzima investicioni rizik,
 - osiguranje života kod kojeg osiguranik na sebe preuzima investicioni rizik sa garancijom isplate i
 - ostala osiguranja života kod kojih osiguranik na sebe preuzima investicioni rizik</t>
  </si>
  <si>
    <t>Osiguranje sa kapitalizacijom isplate koje se zasniva na aktuarskim obračunima gdje
ugovarač osiguranja, osiguranik ili bilo koji drugi korisnik u zamjenu za jednokratna ili
periodična plaćanja dobija plaćanja premije u određenom trajanja i iznosu</t>
  </si>
  <si>
    <t>Tontine - osiguranje kod kojeg se osiguranici dogovore da će zajednički kapitalizovati svoje doprinose i podijeliti tako kapitalizovanu imovinu između onih osiguranika koji dožive određenu starost, odnosno između nasljednika umrlih osiguranika,</t>
  </si>
  <si>
    <t>Ostala dopunska osiguranja lica uz osiguranje života</t>
  </si>
  <si>
    <t xml:space="preserve"> Dopunsko osiguranje od posljedica nezgode uz osiguranje života</t>
  </si>
  <si>
    <t>Osiguranje lične rente sa određenim trajanjem</t>
  </si>
  <si>
    <t>Osiguranje lične doživotne rente</t>
  </si>
  <si>
    <t>Osiguranje života za slučaj doživljenja</t>
  </si>
  <si>
    <t>Osiguranje života za slučaj smrti</t>
  </si>
  <si>
    <t>siguranje teških bolest</t>
  </si>
  <si>
    <t>Broj</t>
  </si>
  <si>
    <t>Naziv društva:</t>
  </si>
  <si>
    <t>Naziv društva</t>
  </si>
  <si>
    <t>20.1</t>
  </si>
  <si>
    <t>20.2</t>
  </si>
  <si>
    <t>20.3</t>
  </si>
  <si>
    <t>20.4</t>
  </si>
  <si>
    <t>20.5</t>
  </si>
  <si>
    <t>20.11</t>
  </si>
  <si>
    <t>21.1</t>
  </si>
  <si>
    <t>21.2</t>
  </si>
  <si>
    <t>21.11</t>
  </si>
  <si>
    <t>22.1</t>
  </si>
  <si>
    <t>22.2</t>
  </si>
  <si>
    <t>22.11</t>
  </si>
  <si>
    <t>23.1</t>
  </si>
  <si>
    <t>23.2</t>
  </si>
  <si>
    <t>23.3</t>
  </si>
  <si>
    <t>23.4</t>
  </si>
  <si>
    <t>POLISE ŽIVOTNOG OSIGURANJA</t>
  </si>
  <si>
    <t>UKUPNO ŽIVOTNA OSIGURANJA (vrste 20-23)</t>
  </si>
  <si>
    <t>Periodično plaćanje premije</t>
  </si>
  <si>
    <t>Premije za ugovore na osnovu kojih ugovarač snosi rizik ulaganja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</si>
  <si>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</si>
  <si>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</si>
  <si>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</si>
  <si>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</si>
  <si>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</si>
  <si>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</si>
  <si>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</si>
  <si>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</si>
  <si>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</si>
  <si>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broj</t>
  </si>
  <si>
    <t>STATISTIČKI  PODACI O FAKTURISANOJ PREMIJI ŽIVOTNIH OSIGURANJA</t>
  </si>
  <si>
    <t>Premije za ugovore bez učešća u dobiti</t>
  </si>
  <si>
    <t>Premije za ugovore sa učešćem u dobiti</t>
  </si>
  <si>
    <t>Prihod od provizija reosiguranja</t>
  </si>
  <si>
    <t>Udio reosiguranja u riješenim štetama</t>
  </si>
  <si>
    <t>vrsta osiguranja</t>
  </si>
  <si>
    <t>podvrsta osiguranja</t>
  </si>
  <si>
    <t>UKUPNO</t>
  </si>
  <si>
    <t>Rb</t>
  </si>
  <si>
    <t>Pozicija</t>
  </si>
  <si>
    <t>10.1</t>
  </si>
  <si>
    <t>premija</t>
  </si>
  <si>
    <t>premija primljenog saosiguranja</t>
  </si>
  <si>
    <t>premija predatog saosiguranja</t>
  </si>
  <si>
    <t>premija predata u reosiguranje</t>
  </si>
  <si>
    <t>prenosna premija</t>
  </si>
  <si>
    <t>riješene štete</t>
  </si>
  <si>
    <t xml:space="preserve">prihodi iz bruto regresnih potraživanja </t>
  </si>
  <si>
    <t>riješene štete primljenih saosiguranja</t>
  </si>
  <si>
    <t>prihodi iz regresnih potraživanja primljenog saosiguranja</t>
  </si>
  <si>
    <t>riješene štete predatih saosiguranja</t>
  </si>
  <si>
    <t>rashodi iz regresnih potraživanja predatog saosiguranja</t>
  </si>
  <si>
    <t>udio reosiguranja u riješenim štetama</t>
  </si>
  <si>
    <t>udio reosiguranja u prihodima iz bruto regresnih potraživanja</t>
  </si>
  <si>
    <t>troškovi sprovođenja osiguranja</t>
  </si>
  <si>
    <t>Prihod od provizije reosiguranja</t>
  </si>
  <si>
    <t>¹</t>
  </si>
  <si>
    <t>²</t>
  </si>
  <si>
    <t>³</t>
  </si>
  <si>
    <t>⁴</t>
  </si>
  <si>
    <t>napomene:</t>
  </si>
  <si>
    <t>bruto obračunata premija</t>
  </si>
  <si>
    <t>naknade</t>
  </si>
  <si>
    <t>udio reosiguranja u riješenim naknadama</t>
  </si>
  <si>
    <t xml:space="preserve">redosled (pod)vrsta osiguranja je prema Zakonu o osiguranju  </t>
  </si>
  <si>
    <t>Troškovi sticanja osiguranja</t>
  </si>
  <si>
    <t>Promjena razgraničenih troškova sticanja
(+ / -)</t>
  </si>
  <si>
    <t>Stanje razgraničenih  troškova sticanja
na dan 31.12.</t>
  </si>
  <si>
    <t>Datum izrade izvještaja:</t>
  </si>
  <si>
    <t>Datum obračuna:</t>
  </si>
  <si>
    <t>Adresa društva:</t>
  </si>
  <si>
    <t>Podaci koji se nalaze na svim obrascima (mogu se upisati samo na ovom sheetu)</t>
  </si>
  <si>
    <t>Kraj obračunskog perioda</t>
  </si>
  <si>
    <t>Obračunski period:</t>
  </si>
  <si>
    <t>DETALJNA STRUKTURA AKTIVE</t>
  </si>
  <si>
    <t>A HARTIJE OD VRIJEDNOSTI</t>
  </si>
  <si>
    <t>HoV</t>
  </si>
  <si>
    <t>Nominalna vrijednost</t>
  </si>
  <si>
    <t>Valuta</t>
  </si>
  <si>
    <t>Rok dospijeća</t>
  </si>
  <si>
    <t>Godišnja kamatna stopa</t>
  </si>
  <si>
    <t>Knjigovodstvena vrijednost na dan</t>
  </si>
  <si>
    <t>Tržišna vrijednost na dan</t>
  </si>
  <si>
    <t>UKUPNO (1+2+3)</t>
  </si>
  <si>
    <t xml:space="preserve">1. Obveznice </t>
  </si>
  <si>
    <t>UKUPNO (1.1 + 1.2)</t>
  </si>
  <si>
    <t>1.1 Kratkoročne obveznice</t>
  </si>
  <si>
    <t>3...</t>
  </si>
  <si>
    <t>1.2 Dugoročne obveznice</t>
  </si>
  <si>
    <t xml:space="preserve">2. Akcije </t>
  </si>
  <si>
    <t>Tržišna vrijednost  na dan</t>
  </si>
  <si>
    <t>UKUPNO (2.1 + 2.2)</t>
  </si>
  <si>
    <t>3..</t>
  </si>
  <si>
    <t xml:space="preserve">3. Ulaganja u investicione fondove </t>
  </si>
  <si>
    <t>UKUPNO (3.1 + 3.2)</t>
  </si>
  <si>
    <t>3.1.  Ulaganja u investicione fondove u Crnoj Gori</t>
  </si>
  <si>
    <t xml:space="preserve"> B UDJELI I UČEŠĆA U DRUŠTVIMA</t>
  </si>
  <si>
    <t>Naziv pravnog lica</t>
  </si>
  <si>
    <t>Datum sticanja udjela/učešća</t>
  </si>
  <si>
    <t>Ostvareni prihodi po osnovu ulaganja</t>
  </si>
  <si>
    <t>Procenat vlasništva</t>
  </si>
  <si>
    <t>C DEPOZITI</t>
  </si>
  <si>
    <t>Broj (oznaka) ugovora</t>
  </si>
  <si>
    <t>Datum zaključivanja ugovora</t>
  </si>
  <si>
    <t>Iznos depozita</t>
  </si>
  <si>
    <t>Naziv banke</t>
  </si>
  <si>
    <t>Klasifikacija prema MRS-u 39*</t>
  </si>
  <si>
    <t>* kod ispunjavanja obrazaca koristiti sljedeće oznake za klasifikaciju prema MRS-u 39: HTM-ulaganja koja se drže do dospjeća; AFS-ulaganja raspoložna za prodaju; HFT- ulaganja po fer vrijednosti kroz račun dobiti i gubitka; L&amp;R- depoziti, zajmovi i potraživanja.</t>
  </si>
  <si>
    <t>D POTRAŽIVANJA</t>
  </si>
  <si>
    <t>Potraživanja iz  neposrednih  poslova osiguranja</t>
  </si>
  <si>
    <t>Potraživanja za  premije reosiguranja i saosiguranja</t>
  </si>
  <si>
    <t>Potraživanja za  učešća u  naknadama šteta</t>
  </si>
  <si>
    <t>Dugoročna  poslovna  potraživanja</t>
  </si>
  <si>
    <t>Ostala potraživanja</t>
  </si>
  <si>
    <t>1 Potraživanja do 365</t>
  </si>
  <si>
    <t>2. Potraživanja preko 365 dana  (primjenjivo za životna osiguranja)</t>
  </si>
  <si>
    <t>E NEKRETNINE</t>
  </si>
  <si>
    <t>Adresa, mjesto</t>
  </si>
  <si>
    <t>Datum sticanja</t>
  </si>
  <si>
    <t>Nabavna vrijednost</t>
  </si>
  <si>
    <t>UKUPNO (1+2)</t>
  </si>
  <si>
    <t>1. Zemljište i objekti (1.1 + 1.2)</t>
  </si>
  <si>
    <t xml:space="preserve"> 1.1 Zemljište i objekti za neposredno obavljanje djelatnosti osiguranja u Crnoj Gori</t>
  </si>
  <si>
    <t>1.2 Zemljište i objekti za neposredno obavljanje djelatnosti osiguranja u inostranstvu</t>
  </si>
  <si>
    <t>2. Investicione nekretnine</t>
  </si>
  <si>
    <t>F SREDSTVA NA POSLOVNOM RAČUNU</t>
  </si>
  <si>
    <t>Broj računa</t>
  </si>
  <si>
    <t>Iznos na dan</t>
  </si>
  <si>
    <t>UKUPNO I+II</t>
  </si>
  <si>
    <t>Kratkoročne polise - polise zaključene na period do 1 godine</t>
  </si>
  <si>
    <t>Dugoročne polise - polise zaključene na period duže od 1 godine</t>
  </si>
  <si>
    <t>7</t>
  </si>
  <si>
    <t>8</t>
  </si>
  <si>
    <t>9</t>
  </si>
  <si>
    <t>**broj storniranih polisa izuzimajući broj stornih polisa iz stavke 5</t>
  </si>
  <si>
    <t>Broj novozaključenih polisa
(+)</t>
  </si>
  <si>
    <t>Broj storniranih novozaključenih polisa*
(-)</t>
  </si>
  <si>
    <t>Broj storniranih polisa iz prethodnog perioda
(-)</t>
  </si>
  <si>
    <t>Broj otkupljenih polisa
(-)</t>
  </si>
  <si>
    <t>Broj polisa sa smrtim ishodom
(-)</t>
  </si>
  <si>
    <t>Broj redukovanih polisa
(-)</t>
  </si>
  <si>
    <t>Broj redukovanih- prethodno reaktiviranih polise
(-)</t>
  </si>
  <si>
    <t>Broj reaktiviranih polisa 
(+)</t>
  </si>
  <si>
    <t>Broj polisa sa istekom osiguranja
(-)</t>
  </si>
  <si>
    <t>* broj storniranih polisa koje su novozaključene u izvještajnom periodu</t>
  </si>
  <si>
    <t xml:space="preserve">Tromjesečno izvještavanje društva za osiguranje </t>
  </si>
  <si>
    <t>Tromjesečno izvještavanje sadrži sljedeće obrasce:</t>
  </si>
  <si>
    <t>Prenosna premija</t>
  </si>
  <si>
    <t>Tehnička premija</t>
  </si>
  <si>
    <t>Režijski dodatak</t>
  </si>
  <si>
    <t>KVARTALNI PREGLED ŠTETA</t>
  </si>
  <si>
    <t>Grupe/vrste osiguranja  sa rizicima unutar vrste osiguranja</t>
  </si>
  <si>
    <t>Rezervisane štete na dan 31. 12. prethodne godine</t>
  </si>
  <si>
    <t>Prijavljene štete u toku obračunskog perioda</t>
  </si>
  <si>
    <t>Ukupan broj šteta za rješavanje u obračunskom periodu</t>
  </si>
  <si>
    <t>Riješene štete na kraju obračunskog perioda</t>
  </si>
  <si>
    <t>Rezervisane štete na kraju obračunskog perioda</t>
  </si>
  <si>
    <t>Plaćene štete</t>
  </si>
  <si>
    <t>Likvidirane štete</t>
  </si>
  <si>
    <t>Odbijene štete</t>
  </si>
  <si>
    <t>Štete iz prethodne godine</t>
  </si>
  <si>
    <t>Štete iz tekuće godine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</si>
  <si>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</si>
  <si>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</si>
  <si>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</si>
  <si>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</si>
  <si>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</si>
  <si>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</si>
  <si>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</si>
  <si>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</si>
  <si>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</si>
  <si>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 xml:space="preserve"> Osiguranje lica od posljedica nezgode u toku i van radnog vremena (redovnog zanimanja)</t>
  </si>
  <si>
    <t>01.2</t>
  </si>
  <si>
    <t>Osiguranje lica od posljedica nezgode u motornim vozilima i pri obavljanju posebnih djelatnosti</t>
  </si>
  <si>
    <t>01.3</t>
  </si>
  <si>
    <t>Osiguranje djece i djece školskog uzrasta od posljedica nezgode i posebna osiguranja mladih od posljedica nezgode</t>
  </si>
  <si>
    <t>01.4</t>
  </si>
  <si>
    <t>Osiguranje gostiju, posjetilaca priredbi, izletnika i turista od posljedica nezgode</t>
  </si>
  <si>
    <t>01.5</t>
  </si>
  <si>
    <t>Osiguranje potrošača, pretplatnika, korisnika drugih javnih usluga i sl. od posljedica nezgode</t>
  </si>
  <si>
    <t>01.6</t>
  </si>
  <si>
    <t>Ostala posebna osiguranja od nezgode</t>
  </si>
  <si>
    <t>01.7</t>
  </si>
  <si>
    <t>Obavezno osiguranje putnika u javnom saobraćaju od posljedica nezgode</t>
  </si>
  <si>
    <t>01.0</t>
  </si>
  <si>
    <t>Ostala osiguranja od posljedica nezgode</t>
  </si>
  <si>
    <t xml:space="preserve">02.1 </t>
  </si>
  <si>
    <t>Obavezno osiguranje naknade troškova za slučaj nezgode na radu i profesionalne bolesti</t>
  </si>
  <si>
    <t>02.2</t>
  </si>
  <si>
    <t>Dopunsko osiguranje razlike iznad vrijednosti zdravstvenih usluga obaveznog zdravstvenog osiguranja</t>
  </si>
  <si>
    <t>02.3</t>
  </si>
  <si>
    <t>Dopunsko zdravstveno osiguranje većeg obima prava i većeg standarda zdravstvenih usluga od onog koji pokriva obavezno zdravstveno osiguranje</t>
  </si>
  <si>
    <t>02.4</t>
  </si>
  <si>
    <t>Privatno zdravstveno osiguranje</t>
  </si>
  <si>
    <t>02.0</t>
  </si>
  <si>
    <t>Ostala dobrovoljna zdravstvena osiguranja</t>
  </si>
  <si>
    <t xml:space="preserve">03.1 </t>
  </si>
  <si>
    <t>Kasko osiguranje motornih vozila na sopstveni pogon</t>
  </si>
  <si>
    <t>03.2</t>
  </si>
  <si>
    <t>Kasko osiguranje vozila bez sopstvenog pogona</t>
  </si>
  <si>
    <t>03.0</t>
  </si>
  <si>
    <t>Ostala kasko osiguranja motornih vozila</t>
  </si>
  <si>
    <t xml:space="preserve">04.1 </t>
  </si>
  <si>
    <t>Kasko osiguranje šinskih vozila</t>
  </si>
  <si>
    <t xml:space="preserve">05.1 </t>
  </si>
  <si>
    <t>Kasko osiguranje vazduhoplova.</t>
  </si>
  <si>
    <t>06.1</t>
  </si>
  <si>
    <t>Kasko osiguranje plovila u pomorskoj plovidbi</t>
  </si>
  <si>
    <t>06.2</t>
  </si>
  <si>
    <t>Kasko osiguranje plovila u rječnoj plovidbi</t>
  </si>
  <si>
    <t>06.3</t>
  </si>
  <si>
    <t>Kasko osiguranje plovila u jezerskoj plovidbi</t>
  </si>
  <si>
    <t>06.4</t>
  </si>
  <si>
    <t>Kasko osiguranje plovila u izgradnji</t>
  </si>
  <si>
    <t>06.5</t>
  </si>
  <si>
    <t>Kasko osiguranje platformi</t>
  </si>
  <si>
    <t>06.0</t>
  </si>
  <si>
    <t>Ostala kasko osiguranja plovnih objekata</t>
  </si>
  <si>
    <t xml:space="preserve">07.1 </t>
  </si>
  <si>
    <t>Osiguranje robe u pomorskom prevozu</t>
  </si>
  <si>
    <t>07.2</t>
  </si>
  <si>
    <t>Osiguranje robe u vazdušnom prevozu</t>
  </si>
  <si>
    <t>07.3</t>
  </si>
  <si>
    <t>Osiguranje robe u kopnenom prevozu</t>
  </si>
  <si>
    <t>07.4</t>
  </si>
  <si>
    <t>Osiguranje robe za vrijeme skladištenja</t>
  </si>
  <si>
    <t>07.0</t>
  </si>
  <si>
    <t>Ostala osiguranja robe u prevozu</t>
  </si>
  <si>
    <t>08.1</t>
  </si>
  <si>
    <t>Osiguranje imovine od požara i drugih opasnosti van industrije i zanatstva</t>
  </si>
  <si>
    <t>08.2</t>
  </si>
  <si>
    <t>Osiguranje imovine od požara i drugih opasnosti u industriji i zanatstvu</t>
  </si>
  <si>
    <t>08.0</t>
  </si>
  <si>
    <t>Ostala osiguranja imovine od požara i drugih opasnosti</t>
  </si>
  <si>
    <t>09.1</t>
  </si>
  <si>
    <t>Osiguranje mašina od loma</t>
  </si>
  <si>
    <t>09.2</t>
  </si>
  <si>
    <t>Osiguranje od krađe</t>
  </si>
  <si>
    <t>09.3</t>
  </si>
  <si>
    <t>Osiguranje stakla od loma</t>
  </si>
  <si>
    <t>09.4</t>
  </si>
  <si>
    <t>Osiguranje domaćinstva</t>
  </si>
  <si>
    <t>09.5</t>
  </si>
  <si>
    <t>Osiguranje građevinskih objekata u izgradnji</t>
  </si>
  <si>
    <t>09.6</t>
  </si>
  <si>
    <t>Osiguranje objekata u montaži</t>
  </si>
  <si>
    <t>09.7</t>
  </si>
  <si>
    <t>Osiguranje filmske djelatnosti</t>
  </si>
  <si>
    <t>09.8</t>
  </si>
  <si>
    <t>Osiguranje stvari u rudarskim jamama</t>
  </si>
  <si>
    <t>09.9</t>
  </si>
  <si>
    <t>Osiguranje informatičke opreme</t>
  </si>
  <si>
    <t>09.10</t>
  </si>
  <si>
    <t>Osiguranje zaliha u hladnjačama</t>
  </si>
  <si>
    <t>09.11</t>
  </si>
  <si>
    <t>Osiguranje usjeva i plodova</t>
  </si>
  <si>
    <t>09.12</t>
  </si>
  <si>
    <t>Osiguranje životinja</t>
  </si>
  <si>
    <t>09.0</t>
  </si>
  <si>
    <t xml:space="preserve">10.1 </t>
  </si>
  <si>
    <t>Obavezno osiguranje vlasnika, odnosno korisnika motornih vozila od odgovornosti za štete pričinjene trećim licima</t>
  </si>
  <si>
    <t>10.2</t>
  </si>
  <si>
    <t>Osiguranje od odgovornosti prevoznika za robu primljenu na prevoz u kopnenom prevozu</t>
  </si>
  <si>
    <t>10.3</t>
  </si>
  <si>
    <t>Ostala osiguranja od odgovornosti zbog upotrebe motornih vozila</t>
  </si>
  <si>
    <t>Obavezno osiguranje vlasnika, odnosno korisnika vazduhoplova od odgovornosti za štete pričinjene trećim licima</t>
  </si>
  <si>
    <t>11.2</t>
  </si>
  <si>
    <t>Osiguranje od odgovornosti prevoznika za robu primljenu na prevoz</t>
  </si>
  <si>
    <t>11.3</t>
  </si>
  <si>
    <t>Ostala osiguranja od odgovornosti zbog upotrebe vazduhoplova</t>
  </si>
  <si>
    <t>Obavezno osiguranje vlasnika, odnosno korisnika plovnih objekata od odgovornosti za štetu pričinjenu trećim licima</t>
  </si>
  <si>
    <t>12.2</t>
  </si>
  <si>
    <t>12.0</t>
  </si>
  <si>
    <t>Ostala osiguranja od odgovornosti zbog upotrebe plovnih objekata</t>
  </si>
  <si>
    <t>13.1</t>
  </si>
  <si>
    <t>Osiguranje od odgovornosti izvođača građevinskih radova</t>
  </si>
  <si>
    <t>13.2</t>
  </si>
  <si>
    <t>Osiguranje od odgovornosti izvođača montažnih radova</t>
  </si>
  <si>
    <t>13.3</t>
  </si>
  <si>
    <t>Osiguranje od odgovornosti proizvođača za proizvode</t>
  </si>
  <si>
    <t>13.4</t>
  </si>
  <si>
    <t>Osiguranje od odgovornosti u željezničkom saobraćaju</t>
  </si>
  <si>
    <t>13.5</t>
  </si>
  <si>
    <t>Osiguranje garancije proizvođača, prodavača i dobavljača, osiguranje od odgovornosti vlasnika odnosno korisnika marine</t>
  </si>
  <si>
    <t>13.6</t>
  </si>
  <si>
    <t>Osiguranje od odgovornosti brodo opravljača</t>
  </si>
  <si>
    <t>13.7</t>
  </si>
  <si>
    <t>Osiguranje od odgovornosti projektnih i drugih društava za štete na objektima zbog neispravne tehničke dokumentacije</t>
  </si>
  <si>
    <t>13.8</t>
  </si>
  <si>
    <t>Osiguranje od odgovornosti advokata</t>
  </si>
  <si>
    <t>13.9</t>
  </si>
  <si>
    <t>Osiguranje od odgovornosti notara</t>
  </si>
  <si>
    <t>13.10</t>
  </si>
  <si>
    <t>Osiguranje od odgovornosti revizorskih društava</t>
  </si>
  <si>
    <t>13.11</t>
  </si>
  <si>
    <t>Osiguranje od odgovornosti špeditera</t>
  </si>
  <si>
    <t>13.12</t>
  </si>
  <si>
    <t>Osiguranje od odgovornosti obavljanja poslova pružanja usluga zaštite i detektivskih djelatnosti</t>
  </si>
  <si>
    <t>13.13</t>
  </si>
  <si>
    <t>Osiguranje odgovornosti iz obavljanja djelatnosti upravljanja nekretninama</t>
  </si>
  <si>
    <t>13.14</t>
  </si>
  <si>
    <t>Osiguranje od odgovornosti iz obavljanja ljekarske i stomatološke djelatnosti</t>
  </si>
  <si>
    <t>13.15</t>
  </si>
  <si>
    <t>Osiguranje od odgovornosti stečajnih upravnika</t>
  </si>
  <si>
    <t>13.0</t>
  </si>
  <si>
    <t>Ostala osiguranja od odgovornosti</t>
  </si>
  <si>
    <t xml:space="preserve">14.1 </t>
  </si>
  <si>
    <t>Osiguranje izvoznih potraživanja</t>
  </si>
  <si>
    <t>14.2</t>
  </si>
  <si>
    <t>Osiguranje drugih vrsta potraživanja</t>
  </si>
  <si>
    <t>14.3</t>
  </si>
  <si>
    <t>Osiguranje stambenih kredita</t>
  </si>
  <si>
    <t>14.0</t>
  </si>
  <si>
    <t>Ostala osiguranje kredita</t>
  </si>
  <si>
    <t>15.1</t>
  </si>
  <si>
    <t xml:space="preserve">Osiguranje jemstva </t>
  </si>
  <si>
    <t>15.2</t>
  </si>
  <si>
    <t>Osiguranje garancija</t>
  </si>
  <si>
    <t xml:space="preserve">16.1 </t>
  </si>
  <si>
    <t>Osiguranje finansijskih gubitaka zbog prekida rada zbog požara i drugih opasnosti</t>
  </si>
  <si>
    <t>16.2</t>
  </si>
  <si>
    <t>Osiguranje finansijskih gubitaka zbog prekida rada zbog loma mašina</t>
  </si>
  <si>
    <t>16.3</t>
  </si>
  <si>
    <t>Osiguranje raznih događaja zbog atmosferskih padavina</t>
  </si>
  <si>
    <t>16.4</t>
  </si>
  <si>
    <t>Osiguranje od šteta zbog otkupa falsifikovanih inostranih sredstava plaćanja</t>
  </si>
  <si>
    <t>16.5</t>
  </si>
  <si>
    <t>Osiguranje rizika od otkazivanja turističkih putovanja</t>
  </si>
  <si>
    <t>16.0</t>
  </si>
  <si>
    <t>Ostala osiguranja finansijskih gubitaka</t>
  </si>
  <si>
    <t xml:space="preserve">17.1 </t>
  </si>
  <si>
    <t>Osiguranje troškova pravne zaštite i troškova sudskog postupka</t>
  </si>
  <si>
    <t>18.1</t>
  </si>
  <si>
    <t>Turističko osiguranje</t>
  </si>
  <si>
    <t>18.2</t>
  </si>
  <si>
    <t>Putno zdravstveno osiguranje</t>
  </si>
  <si>
    <t>18.3</t>
  </si>
  <si>
    <t>Osiguranje pomoći za vrijeme puta izvan mjesta boravka ili prebivališta</t>
  </si>
  <si>
    <t>18.0</t>
  </si>
  <si>
    <t>Ostala osiguranja turističkih rizika</t>
  </si>
  <si>
    <t>TM_I</t>
  </si>
  <si>
    <t>TM_II</t>
  </si>
  <si>
    <t>TM_III</t>
  </si>
  <si>
    <t>TM_IV</t>
  </si>
  <si>
    <t>TM_V</t>
  </si>
  <si>
    <t>TM_VI</t>
  </si>
  <si>
    <t>TM_VII</t>
  </si>
  <si>
    <t>TM_VIII</t>
  </si>
  <si>
    <t>TM_IX</t>
  </si>
  <si>
    <t>Broj polisa na početku obračunskog perioda
(+)</t>
  </si>
  <si>
    <t>Broj polisa na kraju obračunskog perioda
(3+4+5+6+7+8+9+10+11+12)</t>
  </si>
  <si>
    <t>obračunski period se odnosi na period od godinu dana (npr. za prvi kvartal od 31. 03. prethodne godine do 31. 03. tekuće godine)</t>
  </si>
  <si>
    <t>UKUPNO (A+B+C+D+E+F+G)</t>
  </si>
  <si>
    <t>G OSTALA  AKTIVA</t>
  </si>
  <si>
    <t>Naziv i država emitenta</t>
  </si>
  <si>
    <t>2.1.1 Akcije kojima se trguje na organizovanom tržištu HoV</t>
  </si>
  <si>
    <t>2.1.2 Akcije kojima se ne trguje na organizovanom tržištu HoV</t>
  </si>
  <si>
    <t>2.1. Akcije u pravnim licima sa sjedištem u Crnoj Gori (2.1.1+2.1.2)</t>
  </si>
  <si>
    <t>2.2.1 Akcije kojima se trguje na organizovanom tržištu HoV</t>
  </si>
  <si>
    <t>2.2.2 Akcije kojima se ne trguje na organizovanom tržištu HoV</t>
  </si>
  <si>
    <t>2.2 Akcije u stranim pravnim licima (2.2.1+2.2.2)</t>
  </si>
  <si>
    <t>3.2 Ulaganja u investicione fondove u inostranstvu</t>
  </si>
  <si>
    <t xml:space="preserve">TM_X </t>
  </si>
  <si>
    <t>I Poslovni prihodi</t>
  </si>
  <si>
    <t>II Poslovni rashodi</t>
  </si>
  <si>
    <t>III BRUTO POSLOVNI REZULTAT (I - II)</t>
  </si>
  <si>
    <t>V NETO POSLOVNI REZULTAT (III - IV)</t>
  </si>
  <si>
    <t>VI Finansijski rezultat od ulaganja</t>
  </si>
  <si>
    <t>VII DOBITAK/GUBITAK IZ REDOVNOG POSLOVANJA PRIJE OPOREZIVANJA (V + VI)</t>
  </si>
  <si>
    <t>VIII Porez na dobit</t>
  </si>
  <si>
    <t>IV Troškovi sprovođenja osiguranja </t>
  </si>
  <si>
    <t>IX NETO DOBITAK/GUBITAK ZA OBRAČUNSKI PERIOD (VII - VIII)</t>
  </si>
  <si>
    <t>AKTIVA</t>
  </si>
  <si>
    <t>Nematerijalna imovina</t>
  </si>
  <si>
    <t>Nekretnine, postrojenja i oprema</t>
  </si>
  <si>
    <t>PASIVA</t>
  </si>
  <si>
    <t>Osnovni kapital</t>
  </si>
  <si>
    <t>Rezerve</t>
  </si>
  <si>
    <t>Rezervisanja</t>
  </si>
  <si>
    <t>AGREGATNI FINANSIJSKI ISKAZI</t>
  </si>
  <si>
    <t>DugoroČna finansijska ulaganja</t>
  </si>
  <si>
    <t>Kratkoročna finansijska ulaganja</t>
  </si>
  <si>
    <t>Kratkoročna sredstva</t>
  </si>
  <si>
    <t>Udio reosiguravača u tehničkim rezervama</t>
  </si>
  <si>
    <t>Aktivna vremenska razgraničenja</t>
  </si>
  <si>
    <t>Odložena poreska sredstva</t>
  </si>
  <si>
    <t>Kratkoročne obaveze</t>
  </si>
  <si>
    <t>Dugoročne obaveze iz finansiranja i poslovanja</t>
  </si>
  <si>
    <t>Pasivna vremenska razgraničenja</t>
  </si>
  <si>
    <t>Agregatni bilans uspjeha</t>
  </si>
  <si>
    <t>Agregatni bilans stanja</t>
  </si>
  <si>
    <t>10.</t>
  </si>
  <si>
    <t>TM_X</t>
  </si>
  <si>
    <t>BFP</t>
  </si>
  <si>
    <t xml:space="preserve">Na osnovu ugovora zaključenih u izvještajnom periodu </t>
  </si>
  <si>
    <t xml:space="preserve">Na osnovu ugovora zaključenih u prethodnom periodu </t>
  </si>
  <si>
    <t>PREGLED KVARTALNE PREMIJE OSIGURANJA</t>
  </si>
  <si>
    <t>PODACI ZA OBRAČUN KOMBINOVANIH KVOTA, KVOTA ŠTETA, KVOTA TROŠKOVA ZA NEŽIVOTNA OSIGURANJA</t>
  </si>
  <si>
    <t>PODACI ZA OBRAČUN KOMBINOVANIH KVOTA, KVOTA ŠTETA, KVOTA TROŠKOVA ZA ŽIVOTNA OSIGURANJA</t>
  </si>
  <si>
    <t>11.</t>
  </si>
  <si>
    <t>TM_XI</t>
  </si>
  <si>
    <t>REOSIGURANJE</t>
  </si>
  <si>
    <t>Grupe/vrste osiguranja po rizicima</t>
  </si>
  <si>
    <t>Broj ugovora o osiguranju</t>
  </si>
  <si>
    <t xml:space="preserve">Obračunata premija </t>
  </si>
  <si>
    <t>Mjerodavna premija</t>
  </si>
  <si>
    <t xml:space="preserve">Preventiva </t>
  </si>
  <si>
    <t>Prenosna tehnička premija</t>
  </si>
  <si>
    <t>Mjerodavna tehnička premija</t>
  </si>
  <si>
    <t>početno stanje</t>
  </si>
  <si>
    <t>krajnje stanje</t>
  </si>
  <si>
    <t>Prenosna premija predata u reosiguranje</t>
  </si>
  <si>
    <t>Mjerodavna premija predata u reosiguranje</t>
  </si>
  <si>
    <t>Tehnička premija predata u reosiguranje</t>
  </si>
  <si>
    <t>Tehnička prenosna premija predata u reosiguranje</t>
  </si>
  <si>
    <t>Mjerodavna tehnička premija predata u reosiguranje</t>
  </si>
  <si>
    <t>Udio reosiguranja u ostalim tehničkim rezervama</t>
  </si>
  <si>
    <t>Udio reosiguranja</t>
  </si>
  <si>
    <t>UKUPNO NEŽIVOTNA OSIGURANJA (vrste 1-19)</t>
  </si>
  <si>
    <t>Neto od reosiguranja 
(3 - 4)</t>
  </si>
  <si>
    <t>Rezervisane štete</t>
  </si>
  <si>
    <t xml:space="preserve"> Bruto iznos</t>
  </si>
  <si>
    <t>Neto od reosiguranja 
(6 - 7)</t>
  </si>
  <si>
    <t>Rezerve za bonuse i popuste</t>
  </si>
  <si>
    <t>Neto od reosiguranja 
(9-10)</t>
  </si>
  <si>
    <t>Matematička rezerva</t>
  </si>
  <si>
    <t>Neto od reosiguranja 
(12-13)</t>
  </si>
  <si>
    <t>Rezerve za izravnjanje rizika</t>
  </si>
  <si>
    <t>Druge tehničke rezerve</t>
  </si>
  <si>
    <t>Neto od reosiguranja 
(18-19)</t>
  </si>
  <si>
    <t>STRUKTURA TEHNIČKIH REZERVI</t>
  </si>
  <si>
    <t xml:space="preserve"> Bruto iznos </t>
  </si>
  <si>
    <t>Troškovi    uprave</t>
  </si>
  <si>
    <t>Fiksna provizija odobrena od reosiguravača</t>
  </si>
  <si>
    <t>Profitna provizija odobrena od reosiguravača</t>
  </si>
  <si>
    <t>Amortizacija</t>
  </si>
  <si>
    <t>Troškovi rada</t>
  </si>
  <si>
    <t>Ostali troškovi uprave</t>
  </si>
  <si>
    <t>STATISTIČKI  PODACI  O  TROŠKOVIMA  SPROVOĐENJA OSIGURANJA</t>
  </si>
  <si>
    <t xml:space="preserve"> UKUPNO NEŽIVOTNA OSIGURANJA (vrste 01-19)</t>
  </si>
  <si>
    <t>Kasko osiguranje vazduhoplova</t>
  </si>
  <si>
    <t>UKUPNO NEŽIVOTNA OSIGURANJA (vrste 01-19)</t>
  </si>
  <si>
    <t xml:space="preserve">Neto od reosiguranja </t>
  </si>
  <si>
    <t>Provizija</t>
  </si>
  <si>
    <t>Ostali troškovi sticanja</t>
  </si>
  <si>
    <t>UKUPNO (I+II)</t>
  </si>
  <si>
    <t>oblici   ugovaranja</t>
  </si>
  <si>
    <t>Zdravstveno osiguranje</t>
  </si>
  <si>
    <t>Osiguranje lica od posljedica nezgode u toku i van radnog vremena (redovnog zanimanja)</t>
  </si>
  <si>
    <t xml:space="preserve"> U K U P N O (I+II)</t>
  </si>
  <si>
    <t>Iznos na dan  obračuna</t>
  </si>
  <si>
    <t>(ime i prezime, potpis)</t>
  </si>
  <si>
    <t>OBRAČUN KOMBINOVANIH KVOTA, KVOTA ŠTETA, KVOTA TROŠKOVA ZA NEŽIVOTNA OSIGURANJA</t>
  </si>
  <si>
    <t>promjena prenosne premije primljenog saosiguranja (ps-ks)</t>
  </si>
  <si>
    <t>promjena prenosne premije predatog saosiguranja (ps-ks)</t>
  </si>
  <si>
    <t>promjena udjela reosiguranja u prenosnoj premiji (ps-ks)</t>
  </si>
  <si>
    <t>tehničke rezerve za štete</t>
  </si>
  <si>
    <t>promjena udjela reosiguranja u tehničkim rezervama za štete (ks-ps)</t>
  </si>
  <si>
    <t>Prihod od provizije (sa)reosiguranja</t>
  </si>
  <si>
    <t>mjerodavna premija</t>
  </si>
  <si>
    <t>bruto mjerodavna premija</t>
  </si>
  <si>
    <t xml:space="preserve"> (1+2-3+5+6-7)</t>
  </si>
  <si>
    <t xml:space="preserve">neto mjerodavna premija </t>
  </si>
  <si>
    <t>(23-4-8)</t>
  </si>
  <si>
    <t>trošak šteta i tehničkih rezervi</t>
  </si>
  <si>
    <t>bruto rashodi za štete</t>
  </si>
  <si>
    <t>(9-10+11-12-13+14+17)</t>
  </si>
  <si>
    <t>neto rashodi za štete</t>
  </si>
  <si>
    <t xml:space="preserve">troškovi </t>
  </si>
  <si>
    <t xml:space="preserve">bruto troškovi </t>
  </si>
  <si>
    <t>neto troškovi</t>
  </si>
  <si>
    <t>BRUTO KVOTA ŠTETA</t>
  </si>
  <si>
    <t>NETO KVOTA ŠTETA</t>
  </si>
  <si>
    <t>BRUTO KVOTA TROŠKOVA</t>
  </si>
  <si>
    <t>IV</t>
  </si>
  <si>
    <t>NETO KVOTA TROŠKOVA</t>
  </si>
  <si>
    <t>V</t>
  </si>
  <si>
    <t>BRUTO KOMBINOVANA KVOTA</t>
  </si>
  <si>
    <t>(I+III)</t>
  </si>
  <si>
    <t>VI</t>
  </si>
  <si>
    <t>NETO KOMBINOVANA KVOTA</t>
  </si>
  <si>
    <t>(II+IV)</t>
  </si>
  <si>
    <t>Ukupna ugovorena premija. Lider u saosiguranju uključuje predato saosiguranje. Nije uključeno primljeno saosiguranje.</t>
  </si>
  <si>
    <t>Ukupne riješene štete. Lider u saosiguranju uključuje predato saosiguranje. Nije uključeno primljeno saosiguranje. Uključeni su troškovi rješavanja šteta</t>
  </si>
  <si>
    <t>Ukupne tehničke rezerve za štete (rezerve za RBNS, IBNR i troškove rješavanja šteta). Lider u saosiguranju uključuje predato saosiguranje. Uključeno je primljeno saosiguranje.</t>
  </si>
  <si>
    <t>napomena:</t>
  </si>
  <si>
    <t>redosled (pod)vrsta osiguranja uraditi prema redosledu iz Zakona o osiguranju i Pravilniku o rasporedu vrsta rizika po vrstama osiguranja</t>
  </si>
  <si>
    <t>OBRAČUN KOMBINOVANIH KVOTA, KVOTA ŠTETA, KVOTA TROŠKOVA ZA ŽIVOTNA OSIGURANJA</t>
  </si>
  <si>
    <t>promjena bruto prenosne premije (ps-ks)</t>
  </si>
  <si>
    <t>promjena bruto tehničkih rezervi za naknade (ks-ps)</t>
  </si>
  <si>
    <t>promjena udjela reosiguranja u tehničkim rezervama za naknade (ks-ps)</t>
  </si>
  <si>
    <t xml:space="preserve"> (1+3)</t>
  </si>
  <si>
    <t>(15-2-4)</t>
  </si>
  <si>
    <t>trošak naknada i tehničkih rezervi</t>
  </si>
  <si>
    <t>trošak bruto nakn i bruto rezervi</t>
  </si>
  <si>
    <t>(5-6+9)</t>
  </si>
  <si>
    <t>trošak neto nakn i neto rezervi</t>
  </si>
  <si>
    <t>Uključuju se troškovi rješavanja naknada</t>
  </si>
  <si>
    <t>Tehničke rezerve za naknade (rezerve za RBNS, IBNR i troškove rješavanja naknada)</t>
  </si>
  <si>
    <t>G_XI</t>
  </si>
  <si>
    <t xml:space="preserve">Ukupni troškovi sprovođenja osiguranja (ne umanjenju se za prihod od provizije (sa)reosiguranja). Uključuju promjene razgraničenih troškova sticanja osiguranja. </t>
  </si>
  <si>
    <t>(26/22)</t>
  </si>
  <si>
    <t>(25/21)</t>
  </si>
  <si>
    <t>(24/22)</t>
  </si>
  <si>
    <t>(23/21)</t>
  </si>
  <si>
    <t>(25-20)</t>
  </si>
  <si>
    <t>(23-15+16-18)</t>
  </si>
  <si>
    <t xml:space="preserve">Ukupni troškovi sprovođenja osiguranja (ne umanjenju se za prihod od provizije reosiguranja). Uključuju promjene razgraničenih troškova sticanja osiguranja. </t>
  </si>
  <si>
    <t>(18/14)</t>
  </si>
  <si>
    <t>(17/13)</t>
  </si>
  <si>
    <t>(16/14)</t>
  </si>
  <si>
    <t>(15/13)</t>
  </si>
  <si>
    <t>(17-12)</t>
  </si>
  <si>
    <t>(15-7+8-10)</t>
  </si>
  <si>
    <t>bruto obračunata premija¹</t>
  </si>
  <si>
    <t>promjena bruto prenosne premije¹  (ps-ks)</t>
  </si>
  <si>
    <t>bruto riješene štete²</t>
  </si>
  <si>
    <t>promjena bruto tehničkih rezervi za štete³  (ks-ps)</t>
  </si>
  <si>
    <t>Troškovi sprovođenja osiguranja⁴</t>
  </si>
  <si>
    <t>bruto riješene naknade¹</t>
  </si>
  <si>
    <t>tehničke rezerve za naknade²</t>
  </si>
  <si>
    <t>Troškovi sprovođenja osiguranja³</t>
  </si>
  <si>
    <t>PKLĆ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</si>
</sst>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#"/>
    <numFmt numFmtId="165" formatCode="m\o\n\th\ d\,\ yyyy"/>
    <numFmt numFmtId="166" formatCode="#,#00"/>
    <numFmt numFmtId="167" formatCode="#,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sz val="10"/>
      <color rgb="FF000000"/>
      <name val="Cambria"/>
      <family val="1"/>
      <charset val="238"/>
      <scheme val="maj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color theme="1"/>
      <name val="Calibri"/>
      <family val="2"/>
      <scheme val="minor"/>
    </font>
    <font>
      <b/>
      <sz val="10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i/>
      <sz val="10"/>
      <color theme="1"/>
      <name val="Cambria"/>
      <family val="1"/>
      <scheme val="major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u/>
      <sz val="11"/>
      <color theme="10"/>
      <name val="Calibri"/>
      <family val="2"/>
    </font>
    <font>
      <b/>
      <sz val="10"/>
      <color indexed="8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sz val="11"/>
      <color theme="1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b/>
      <u/>
      <sz val="10"/>
      <name val="Cambria"/>
      <family val="1"/>
      <charset val="238"/>
      <scheme val="major"/>
    </font>
    <font>
      <b/>
      <sz val="12"/>
      <color rgb="FF0070C0"/>
      <name val="Cambria"/>
      <family val="1"/>
      <charset val="238"/>
      <scheme val="major"/>
    </font>
    <font>
      <sz val="10"/>
      <color indexed="8"/>
      <name val="Cambria"/>
      <family val="1"/>
      <charset val="238"/>
      <scheme val="major"/>
    </font>
    <font>
      <b/>
      <sz val="9"/>
      <color indexed="81"/>
      <name val="Cambria"/>
      <family val="1"/>
      <charset val="238"/>
      <scheme val="major"/>
    </font>
    <font>
      <sz val="9"/>
      <color indexed="81"/>
      <name val="Cambria"/>
      <family val="1"/>
      <charset val="238"/>
      <scheme val="major"/>
    </font>
    <font>
      <b/>
      <sz val="10"/>
      <color indexed="81"/>
      <name val="Cambria"/>
      <family val="1"/>
      <charset val="238"/>
      <scheme val="major"/>
    </font>
    <font>
      <sz val="10"/>
      <color indexed="81"/>
      <name val="Cambria"/>
      <family val="1"/>
      <charset val="238"/>
      <scheme val="major"/>
    </font>
    <font>
      <b/>
      <u/>
      <sz val="10"/>
      <color theme="1"/>
      <name val="Cambria"/>
      <family val="1"/>
      <scheme val="major"/>
    </font>
    <font>
      <i/>
      <sz val="10"/>
      <color theme="4" tint="-0.249977111117893"/>
      <name val="Cambria"/>
      <family val="1"/>
      <scheme val="major"/>
    </font>
    <font>
      <b/>
      <u/>
      <sz val="10"/>
      <color theme="1"/>
      <name val="Cambria"/>
      <family val="1"/>
      <charset val="238"/>
      <scheme val="major"/>
    </font>
    <font>
      <sz val="10"/>
      <name val="Arial"/>
      <family val="2"/>
      <charset val="238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Times New Roman"/>
      <family val="1"/>
    </font>
    <font>
      <sz val="10"/>
      <color indexed="8"/>
      <name val="Arial"/>
      <family val="2"/>
    </font>
    <font>
      <b/>
      <i/>
      <sz val="10"/>
      <name val="Cambria"/>
      <family val="1"/>
      <charset val="238"/>
      <scheme val="maj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rgb="FF555555"/>
      </left>
      <right style="thin">
        <color rgb="FF555555"/>
      </right>
      <top style="thin">
        <color rgb="FF555555"/>
      </top>
      <bottom style="thin">
        <color rgb="FF555555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rgb="FF555555"/>
      </left>
      <right style="thin">
        <color rgb="FF555555"/>
      </right>
      <top style="thin">
        <color rgb="FF555555"/>
      </top>
      <bottom style="dotted">
        <color rgb="FF555555"/>
      </bottom>
      <diagonal/>
    </border>
    <border>
      <left style="thin">
        <color rgb="FF555555"/>
      </left>
      <right style="thin">
        <color rgb="FF555555"/>
      </right>
      <top style="dotted">
        <color rgb="FF555555"/>
      </top>
      <bottom style="dotted">
        <color rgb="FF555555"/>
      </bottom>
      <diagonal/>
    </border>
    <border>
      <left style="thin">
        <color rgb="FF555555"/>
      </left>
      <right style="thin">
        <color rgb="FF555555"/>
      </right>
      <top style="dotted">
        <color rgb="FF555555"/>
      </top>
      <bottom style="thin">
        <color rgb="FF555555"/>
      </bottom>
      <diagonal/>
    </border>
    <border>
      <left style="thin">
        <color rgb="FF555555"/>
      </left>
      <right style="thin">
        <color rgb="FF555555"/>
      </right>
      <top style="hair">
        <color rgb="FF555555"/>
      </top>
      <bottom style="hair">
        <color rgb="FF555555"/>
      </bottom>
      <diagonal/>
    </border>
    <border>
      <left style="thin">
        <color rgb="FF555555"/>
      </left>
      <right style="thin">
        <color rgb="FF555555"/>
      </right>
      <top style="hair">
        <color rgb="FF555555"/>
      </top>
      <bottom style="thin">
        <color rgb="FF555555"/>
      </bottom>
      <diagonal/>
    </border>
    <border>
      <left style="thin">
        <color rgb="FF555555"/>
      </left>
      <right style="thin">
        <color rgb="FF555555"/>
      </right>
      <top style="dotted">
        <color rgb="FF555555"/>
      </top>
      <bottom style="hair">
        <color rgb="FF555555"/>
      </bottom>
      <diagonal/>
    </border>
    <border>
      <left/>
      <right style="thin">
        <color indexed="64"/>
      </right>
      <top style="thin">
        <color indexed="64"/>
      </top>
      <bottom style="thin">
        <color rgb="FF555555"/>
      </bottom>
      <diagonal/>
    </border>
    <border>
      <left/>
      <right style="thin">
        <color indexed="64"/>
      </right>
      <top style="thin">
        <color rgb="FF555555"/>
      </top>
      <bottom style="dotted">
        <color rgb="FF555555"/>
      </bottom>
      <diagonal/>
    </border>
    <border>
      <left/>
      <right style="thin">
        <color indexed="64"/>
      </right>
      <top style="dotted">
        <color rgb="FF555555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555555"/>
      </bottom>
      <diagonal/>
    </border>
    <border>
      <left style="thin">
        <color indexed="64"/>
      </left>
      <right style="thin">
        <color indexed="64"/>
      </right>
      <top style="thin">
        <color rgb="FF555555"/>
      </top>
      <bottom style="dotted">
        <color rgb="FF555555"/>
      </bottom>
      <diagonal/>
    </border>
    <border>
      <left style="thin">
        <color indexed="64"/>
      </left>
      <right style="thin">
        <color indexed="64"/>
      </right>
      <top style="dotted">
        <color rgb="FF555555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17">
    <xf numFmtId="0" fontId="0" fillId="0" borderId="0"/>
    <xf numFmtId="0" fontId="6" fillId="0" borderId="0">
      <alignment vertical="top"/>
    </xf>
    <xf numFmtId="0" fontId="6" fillId="0" borderId="0">
      <alignment vertical="top"/>
    </xf>
    <xf numFmtId="0" fontId="7" fillId="0" borderId="0">
      <alignment vertical="top"/>
    </xf>
    <xf numFmtId="0" fontId="14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30" fillId="0" borderId="0">
      <alignment vertical="top"/>
    </xf>
    <xf numFmtId="0" fontId="6" fillId="0" borderId="0"/>
    <xf numFmtId="165" fontId="31" fillId="0" borderId="0">
      <protection locked="0"/>
    </xf>
    <xf numFmtId="166" fontId="31" fillId="0" borderId="0">
      <protection locked="0"/>
    </xf>
    <xf numFmtId="167" fontId="32" fillId="0" borderId="0">
      <protection locked="0"/>
    </xf>
    <xf numFmtId="167" fontId="32" fillId="0" borderId="0">
      <protection locked="0"/>
    </xf>
    <xf numFmtId="0" fontId="6" fillId="0" borderId="0">
      <alignment vertical="top"/>
    </xf>
    <xf numFmtId="0" fontId="6" fillId="0" borderId="0">
      <alignment vertical="top"/>
    </xf>
    <xf numFmtId="0" fontId="33" fillId="0" borderId="0"/>
    <xf numFmtId="0" fontId="34" fillId="0" borderId="0">
      <alignment vertical="top"/>
    </xf>
    <xf numFmtId="0" fontId="1" fillId="0" borderId="0"/>
  </cellStyleXfs>
  <cellXfs count="775">
    <xf numFmtId="0" fontId="0" fillId="0" borderId="0" xfId="0"/>
    <xf numFmtId="0" fontId="3" fillId="0" borderId="0" xfId="0" applyFont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0" fontId="10" fillId="0" borderId="0" xfId="0" applyFont="1"/>
    <xf numFmtId="49" fontId="9" fillId="0" borderId="1" xfId="0" applyNumberFormat="1" applyFont="1" applyBorder="1" applyAlignment="1">
      <alignment horizontal="center" vertical="center"/>
    </xf>
    <xf numFmtId="49" fontId="9" fillId="0" borderId="32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/>
    </xf>
    <xf numFmtId="164" fontId="12" fillId="0" borderId="0" xfId="0" applyNumberFormat="1" applyFont="1" applyAlignment="1">
      <alignment vertical="center"/>
    </xf>
    <xf numFmtId="0" fontId="13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0" fontId="12" fillId="2" borderId="0" xfId="1" applyFont="1" applyFill="1" applyBorder="1" applyAlignment="1" applyProtection="1">
      <alignment vertical="center"/>
      <protection hidden="1"/>
    </xf>
    <xf numFmtId="49" fontId="3" fillId="0" borderId="0" xfId="0" applyNumberFormat="1" applyFont="1" applyAlignment="1">
      <alignment horizontal="left"/>
    </xf>
    <xf numFmtId="0" fontId="9" fillId="0" borderId="0" xfId="0" applyFont="1" applyAlignment="1">
      <alignment wrapText="1"/>
    </xf>
    <xf numFmtId="0" fontId="9" fillId="0" borderId="0" xfId="0" applyFont="1"/>
    <xf numFmtId="0" fontId="13" fillId="2" borderId="0" xfId="1" applyFont="1" applyFill="1" applyBorder="1" applyAlignment="1" applyProtection="1">
      <alignment vertical="center"/>
      <protection hidden="1"/>
    </xf>
    <xf numFmtId="0" fontId="15" fillId="0" borderId="0" xfId="3" applyFont="1" applyProtection="1">
      <alignment vertical="top"/>
    </xf>
    <xf numFmtId="0" fontId="16" fillId="2" borderId="0" xfId="1" applyFont="1" applyFill="1" applyBorder="1" applyAlignment="1" applyProtection="1">
      <alignment vertical="center"/>
      <protection hidden="1"/>
    </xf>
    <xf numFmtId="0" fontId="17" fillId="0" borderId="0" xfId="0" applyFont="1"/>
    <xf numFmtId="0" fontId="18" fillId="0" borderId="0" xfId="3" applyFont="1" applyBorder="1" applyAlignment="1" applyProtection="1">
      <protection locked="0"/>
    </xf>
    <xf numFmtId="0" fontId="16" fillId="4" borderId="0" xfId="0" applyFont="1" applyFill="1"/>
    <xf numFmtId="0" fontId="16" fillId="4" borderId="35" xfId="0" applyFont="1" applyFill="1" applyBorder="1"/>
    <xf numFmtId="0" fontId="16" fillId="4" borderId="36" xfId="0" applyFont="1" applyFill="1" applyBorder="1"/>
    <xf numFmtId="0" fontId="16" fillId="4" borderId="17" xfId="0" applyFont="1" applyFill="1" applyBorder="1"/>
    <xf numFmtId="0" fontId="16" fillId="4" borderId="18" xfId="0" applyFont="1" applyFill="1" applyBorder="1"/>
    <xf numFmtId="0" fontId="16" fillId="4" borderId="39" xfId="0" applyFont="1" applyFill="1" applyBorder="1"/>
    <xf numFmtId="0" fontId="16" fillId="4" borderId="0" xfId="0" applyFont="1" applyFill="1" applyBorder="1"/>
    <xf numFmtId="0" fontId="16" fillId="4" borderId="13" xfId="0" applyFont="1" applyFill="1" applyBorder="1"/>
    <xf numFmtId="0" fontId="16" fillId="4" borderId="14" xfId="0" applyFont="1" applyFill="1" applyBorder="1"/>
    <xf numFmtId="0" fontId="16" fillId="4" borderId="40" xfId="0" applyFont="1" applyFill="1" applyBorder="1"/>
    <xf numFmtId="0" fontId="16" fillId="4" borderId="33" xfId="0" applyFont="1" applyFill="1" applyBorder="1"/>
    <xf numFmtId="0" fontId="16" fillId="4" borderId="15" xfId="0" applyFont="1" applyFill="1" applyBorder="1"/>
    <xf numFmtId="0" fontId="16" fillId="4" borderId="16" xfId="0" applyFont="1" applyFill="1" applyBorder="1"/>
    <xf numFmtId="0" fontId="16" fillId="4" borderId="0" xfId="0" applyFont="1" applyFill="1" applyAlignment="1">
      <alignment horizontal="center" vertical="center" wrapText="1"/>
    </xf>
    <xf numFmtId="0" fontId="16" fillId="4" borderId="41" xfId="0" applyFont="1" applyFill="1" applyBorder="1"/>
    <xf numFmtId="0" fontId="16" fillId="4" borderId="11" xfId="0" applyFont="1" applyFill="1" applyBorder="1"/>
    <xf numFmtId="0" fontId="16" fillId="4" borderId="42" xfId="0" applyFont="1" applyFill="1" applyBorder="1"/>
    <xf numFmtId="0" fontId="16" fillId="4" borderId="43" xfId="0" applyFont="1" applyFill="1" applyBorder="1"/>
    <xf numFmtId="0" fontId="16" fillId="4" borderId="8" xfId="0" applyFont="1" applyFill="1" applyBorder="1"/>
    <xf numFmtId="0" fontId="16" fillId="4" borderId="44" xfId="0" applyFont="1" applyFill="1" applyBorder="1"/>
    <xf numFmtId="0" fontId="16" fillId="4" borderId="11" xfId="0" applyFont="1" applyFill="1" applyBorder="1" applyAlignment="1">
      <alignment horizontal="right"/>
    </xf>
    <xf numFmtId="0" fontId="16" fillId="4" borderId="42" xfId="0" applyFont="1" applyFill="1" applyBorder="1" applyAlignment="1">
      <alignment horizontal="right"/>
    </xf>
    <xf numFmtId="0" fontId="16" fillId="4" borderId="0" xfId="0" applyFont="1" applyFill="1" applyBorder="1" applyAlignment="1">
      <alignment horizontal="right"/>
    </xf>
    <xf numFmtId="0" fontId="16" fillId="4" borderId="0" xfId="0" applyFont="1" applyFill="1" applyAlignment="1">
      <alignment horizontal="right"/>
    </xf>
    <xf numFmtId="0" fontId="16" fillId="4" borderId="0" xfId="0" applyFont="1" applyFill="1" applyBorder="1" applyAlignment="1"/>
    <xf numFmtId="0" fontId="18" fillId="4" borderId="0" xfId="0" applyFont="1" applyFill="1" applyBorder="1" applyAlignment="1"/>
    <xf numFmtId="0" fontId="16" fillId="4" borderId="19" xfId="0" applyFont="1" applyFill="1" applyBorder="1" applyAlignment="1">
      <alignment horizontal="right"/>
    </xf>
    <xf numFmtId="0" fontId="16" fillId="4" borderId="15" xfId="0" applyFont="1" applyFill="1" applyBorder="1" applyAlignment="1">
      <alignment horizontal="right"/>
    </xf>
    <xf numFmtId="0" fontId="16" fillId="4" borderId="16" xfId="0" applyFont="1" applyFill="1" applyBorder="1" applyAlignment="1">
      <alignment horizontal="right"/>
    </xf>
    <xf numFmtId="0" fontId="16" fillId="4" borderId="21" xfId="0" applyFont="1" applyFill="1" applyBorder="1" applyAlignment="1">
      <alignment horizontal="right"/>
    </xf>
    <xf numFmtId="0" fontId="16" fillId="4" borderId="13" xfId="0" applyFont="1" applyFill="1" applyBorder="1" applyAlignment="1">
      <alignment horizontal="right"/>
    </xf>
    <xf numFmtId="0" fontId="16" fillId="4" borderId="14" xfId="0" applyFont="1" applyFill="1" applyBorder="1" applyAlignment="1">
      <alignment horizontal="right"/>
    </xf>
    <xf numFmtId="0" fontId="16" fillId="4" borderId="20" xfId="0" applyFont="1" applyFill="1" applyBorder="1" applyAlignment="1">
      <alignment horizontal="right"/>
    </xf>
    <xf numFmtId="0" fontId="17" fillId="0" borderId="0" xfId="0" applyFont="1" applyAlignment="1">
      <alignment horizontal="center"/>
    </xf>
    <xf numFmtId="0" fontId="21" fillId="0" borderId="0" xfId="0" applyFont="1" applyAlignment="1"/>
    <xf numFmtId="0" fontId="17" fillId="0" borderId="0" xfId="0" applyFont="1" applyAlignment="1"/>
    <xf numFmtId="0" fontId="18" fillId="0" borderId="0" xfId="0" applyFont="1" applyAlignment="1"/>
    <xf numFmtId="0" fontId="18" fillId="0" borderId="0" xfId="0" applyFont="1" applyAlignment="1">
      <alignment horizontal="left"/>
    </xf>
    <xf numFmtId="0" fontId="16" fillId="0" borderId="1" xfId="0" applyFont="1" applyBorder="1" applyAlignment="1" applyProtection="1">
      <alignment horizontal="left"/>
      <protection locked="0"/>
    </xf>
    <xf numFmtId="0" fontId="16" fillId="0" borderId="1" xfId="0" applyFont="1" applyBorder="1" applyAlignment="1" applyProtection="1">
      <protection locked="0"/>
    </xf>
    <xf numFmtId="14" fontId="16" fillId="0" borderId="1" xfId="0" applyNumberFormat="1" applyFont="1" applyBorder="1" applyAlignment="1" applyProtection="1">
      <protection locked="0"/>
    </xf>
    <xf numFmtId="14" fontId="17" fillId="0" borderId="0" xfId="0" applyNumberFormat="1" applyFont="1" applyBorder="1" applyAlignment="1"/>
    <xf numFmtId="0" fontId="17" fillId="0" borderId="1" xfId="0" applyFont="1" applyBorder="1" applyAlignment="1" applyProtection="1">
      <protection locked="0"/>
    </xf>
    <xf numFmtId="0" fontId="17" fillId="0" borderId="0" xfId="0" applyFont="1" applyAlignment="1">
      <alignment horizontal="left"/>
    </xf>
    <xf numFmtId="0" fontId="17" fillId="0" borderId="0" xfId="0" applyFont="1" applyBorder="1" applyAlignment="1"/>
    <xf numFmtId="0" fontId="17" fillId="0" borderId="0" xfId="0" applyFont="1" applyAlignment="1" applyProtection="1"/>
    <xf numFmtId="0" fontId="16" fillId="0" borderId="0" xfId="0" applyFont="1" applyAlignment="1" applyProtection="1">
      <alignment vertical="center"/>
      <protection locked="0"/>
    </xf>
    <xf numFmtId="0" fontId="16" fillId="0" borderId="0" xfId="0" applyFont="1" applyBorder="1" applyAlignment="1" applyProtection="1">
      <alignment vertical="center"/>
      <protection locked="0"/>
    </xf>
    <xf numFmtId="0" fontId="22" fillId="0" borderId="0" xfId="3" applyFont="1" applyProtection="1">
      <alignment vertical="top"/>
    </xf>
    <xf numFmtId="0" fontId="18" fillId="0" borderId="0" xfId="0" applyFont="1" applyAlignment="1" applyProtection="1">
      <alignment vertical="center"/>
    </xf>
    <xf numFmtId="0" fontId="10" fillId="0" borderId="0" xfId="5" applyFont="1"/>
    <xf numFmtId="0" fontId="18" fillId="2" borderId="0" xfId="1" applyFont="1" applyFill="1" applyBorder="1" applyAlignment="1" applyProtection="1">
      <alignment vertical="center"/>
      <protection hidden="1"/>
    </xf>
    <xf numFmtId="0" fontId="4" fillId="0" borderId="0" xfId="5" applyFont="1"/>
    <xf numFmtId="0" fontId="9" fillId="0" borderId="0" xfId="5" applyFont="1"/>
    <xf numFmtId="0" fontId="4" fillId="0" borderId="0" xfId="5" applyFont="1" applyAlignment="1">
      <alignment horizontal="right"/>
    </xf>
    <xf numFmtId="0" fontId="3" fillId="0" borderId="0" xfId="5" applyFont="1"/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49" fontId="10" fillId="0" borderId="0" xfId="0" applyNumberFormat="1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/>
    <xf numFmtId="49" fontId="10" fillId="0" borderId="1" xfId="0" applyNumberFormat="1" applyFont="1" applyBorder="1" applyAlignment="1">
      <alignment horizontal="right" vertical="center" wrapText="1"/>
    </xf>
    <xf numFmtId="49" fontId="10" fillId="0" borderId="1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right" wrapText="1"/>
    </xf>
    <xf numFmtId="0" fontId="19" fillId="2" borderId="0" xfId="1" applyFont="1" applyFill="1" applyBorder="1" applyAlignment="1" applyProtection="1">
      <alignment vertical="center"/>
      <protection hidden="1"/>
    </xf>
    <xf numFmtId="2" fontId="14" fillId="0" borderId="0" xfId="4" applyNumberFormat="1" applyAlignment="1" applyProtection="1">
      <alignment horizontal="center"/>
    </xf>
    <xf numFmtId="49" fontId="14" fillId="0" borderId="0" xfId="4" applyNumberFormat="1" applyAlignment="1" applyProtection="1">
      <alignment horizontal="center"/>
    </xf>
    <xf numFmtId="0" fontId="14" fillId="0" borderId="0" xfId="4" applyAlignment="1" applyProtection="1">
      <alignment horizontal="center"/>
    </xf>
    <xf numFmtId="0" fontId="3" fillId="0" borderId="3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27" fillId="0" borderId="45" xfId="0" applyFont="1" applyBorder="1" applyAlignment="1">
      <alignment vertical="center"/>
    </xf>
    <xf numFmtId="0" fontId="3" fillId="0" borderId="46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 wrapText="1"/>
    </xf>
    <xf numFmtId="0" fontId="3" fillId="0" borderId="46" xfId="0" applyFont="1" applyFill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right"/>
    </xf>
    <xf numFmtId="2" fontId="4" fillId="0" borderId="51" xfId="0" applyNumberFormat="1" applyFont="1" applyBorder="1"/>
    <xf numFmtId="2" fontId="4" fillId="0" borderId="53" xfId="0" applyNumberFormat="1" applyFont="1" applyBorder="1"/>
    <xf numFmtId="0" fontId="10" fillId="0" borderId="0" xfId="0" applyFont="1" applyBorder="1"/>
    <xf numFmtId="0" fontId="9" fillId="4" borderId="33" xfId="0" applyFont="1" applyFill="1" applyBorder="1"/>
    <xf numFmtId="0" fontId="10" fillId="4" borderId="33" xfId="0" applyFont="1" applyFill="1" applyBorder="1"/>
    <xf numFmtId="0" fontId="3" fillId="0" borderId="1" xfId="0" applyFont="1" applyBorder="1" applyAlignment="1">
      <alignment horizontal="left" vertical="center"/>
    </xf>
    <xf numFmtId="0" fontId="3" fillId="0" borderId="34" xfId="0" applyFont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right"/>
    </xf>
    <xf numFmtId="2" fontId="3" fillId="0" borderId="1" xfId="0" applyNumberFormat="1" applyFont="1" applyBorder="1"/>
    <xf numFmtId="2" fontId="10" fillId="0" borderId="1" xfId="0" applyNumberFormat="1" applyFont="1" applyBorder="1"/>
    <xf numFmtId="0" fontId="11" fillId="0" borderId="11" xfId="0" applyFont="1" applyBorder="1" applyAlignment="1">
      <alignment horizontal="right"/>
    </xf>
    <xf numFmtId="0" fontId="10" fillId="0" borderId="42" xfId="0" applyFont="1" applyBorder="1"/>
    <xf numFmtId="2" fontId="10" fillId="0" borderId="42" xfId="0" applyNumberFormat="1" applyFont="1" applyBorder="1"/>
    <xf numFmtId="2" fontId="10" fillId="0" borderId="19" xfId="0" applyNumberFormat="1" applyFont="1" applyBorder="1"/>
    <xf numFmtId="0" fontId="11" fillId="0" borderId="13" xfId="0" applyFont="1" applyBorder="1" applyAlignment="1">
      <alignment horizontal="right"/>
    </xf>
    <xf numFmtId="0" fontId="10" fillId="0" borderId="14" xfId="0" applyFont="1" applyBorder="1"/>
    <xf numFmtId="2" fontId="10" fillId="0" borderId="14" xfId="0" applyNumberFormat="1" applyFont="1" applyBorder="1"/>
    <xf numFmtId="2" fontId="10" fillId="0" borderId="20" xfId="0" applyNumberFormat="1" applyFont="1" applyBorder="1"/>
    <xf numFmtId="0" fontId="11" fillId="0" borderId="15" xfId="0" applyFont="1" applyBorder="1" applyAlignment="1">
      <alignment horizontal="right"/>
    </xf>
    <xf numFmtId="0" fontId="10" fillId="0" borderId="16" xfId="0" applyFont="1" applyBorder="1"/>
    <xf numFmtId="2" fontId="10" fillId="0" borderId="16" xfId="0" applyNumberFormat="1" applyFont="1" applyBorder="1"/>
    <xf numFmtId="2" fontId="10" fillId="0" borderId="21" xfId="0" applyNumberFormat="1" applyFont="1" applyBorder="1"/>
    <xf numFmtId="0" fontId="10" fillId="0" borderId="11" xfId="0" applyFont="1" applyBorder="1" applyAlignment="1">
      <alignment horizontal="right"/>
    </xf>
    <xf numFmtId="0" fontId="10" fillId="0" borderId="54" xfId="0" applyFont="1" applyBorder="1" applyAlignment="1">
      <alignment horizontal="right"/>
    </xf>
    <xf numFmtId="0" fontId="10" fillId="0" borderId="55" xfId="0" applyFont="1" applyBorder="1"/>
    <xf numFmtId="2" fontId="10" fillId="0" borderId="55" xfId="0" applyNumberFormat="1" applyFont="1" applyBorder="1"/>
    <xf numFmtId="2" fontId="10" fillId="0" borderId="25" xfId="0" applyNumberFormat="1" applyFont="1" applyBorder="1"/>
    <xf numFmtId="0" fontId="10" fillId="0" borderId="15" xfId="0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9" fillId="0" borderId="0" xfId="0" applyFont="1" applyBorder="1"/>
    <xf numFmtId="0" fontId="10" fillId="0" borderId="1" xfId="0" applyFont="1" applyBorder="1" applyAlignment="1">
      <alignment horizontal="left"/>
    </xf>
    <xf numFmtId="0" fontId="10" fillId="0" borderId="11" xfId="0" applyFont="1" applyBorder="1" applyAlignment="1">
      <alignment horizontal="left"/>
    </xf>
    <xf numFmtId="0" fontId="10" fillId="0" borderId="54" xfId="0" applyFont="1" applyBorder="1" applyAlignment="1">
      <alignment horizontal="left"/>
    </xf>
    <xf numFmtId="0" fontId="10" fillId="0" borderId="15" xfId="0" applyFont="1" applyBorder="1" applyAlignment="1">
      <alignment horizontal="left"/>
    </xf>
    <xf numFmtId="0" fontId="11" fillId="0" borderId="0" xfId="0" applyFont="1" applyBorder="1" applyAlignment="1">
      <alignment horizontal="right"/>
    </xf>
    <xf numFmtId="0" fontId="10" fillId="0" borderId="0" xfId="0" applyFont="1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39" xfId="0" applyFont="1" applyFill="1" applyBorder="1" applyAlignment="1">
      <alignment horizontal="right"/>
    </xf>
    <xf numFmtId="0" fontId="10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right" wrapText="1"/>
    </xf>
    <xf numFmtId="0" fontId="10" fillId="0" borderId="13" xfId="0" applyFont="1" applyBorder="1" applyAlignment="1">
      <alignment horizontal="left"/>
    </xf>
    <xf numFmtId="0" fontId="3" fillId="0" borderId="32" xfId="0" applyFont="1" applyBorder="1" applyAlignment="1">
      <alignment horizontal="right"/>
    </xf>
    <xf numFmtId="0" fontId="27" fillId="0" borderId="45" xfId="0" applyFont="1" applyBorder="1" applyAlignment="1">
      <alignment horizontal="left" vertical="center"/>
    </xf>
    <xf numFmtId="0" fontId="4" fillId="0" borderId="0" xfId="0" applyFont="1" applyAlignment="1">
      <alignment horizontal="right"/>
    </xf>
    <xf numFmtId="0" fontId="4" fillId="0" borderId="56" xfId="0" applyFont="1" applyBorder="1" applyAlignment="1">
      <alignment horizontal="right"/>
    </xf>
    <xf numFmtId="2" fontId="4" fillId="0" borderId="34" xfId="0" applyNumberFormat="1" applyFont="1" applyBorder="1" applyAlignment="1">
      <alignment horizontal="right"/>
    </xf>
    <xf numFmtId="0" fontId="4" fillId="3" borderId="59" xfId="0" applyFont="1" applyFill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10" fillId="0" borderId="60" xfId="0" applyFont="1" applyBorder="1" applyAlignment="1">
      <alignment horizontal="right"/>
    </xf>
    <xf numFmtId="0" fontId="3" fillId="0" borderId="11" xfId="0" applyFont="1" applyBorder="1" applyAlignment="1">
      <alignment horizontal="left"/>
    </xf>
    <xf numFmtId="0" fontId="3" fillId="0" borderId="42" xfId="0" applyFont="1" applyBorder="1"/>
    <xf numFmtId="2" fontId="3" fillId="0" borderId="42" xfId="0" applyNumberFormat="1" applyFont="1" applyBorder="1"/>
    <xf numFmtId="0" fontId="3" fillId="0" borderId="61" xfId="0" applyFont="1" applyBorder="1"/>
    <xf numFmtId="0" fontId="3" fillId="0" borderId="13" xfId="0" applyFont="1" applyBorder="1" applyAlignment="1">
      <alignment horizontal="left"/>
    </xf>
    <xf numFmtId="0" fontId="3" fillId="0" borderId="14" xfId="0" applyFont="1" applyBorder="1"/>
    <xf numFmtId="2" fontId="3" fillId="0" borderId="14" xfId="0" applyNumberFormat="1" applyFont="1" applyBorder="1"/>
    <xf numFmtId="0" fontId="3" fillId="0" borderId="62" xfId="0" applyFont="1" applyBorder="1"/>
    <xf numFmtId="0" fontId="10" fillId="0" borderId="63" xfId="0" applyFont="1" applyBorder="1" applyAlignment="1">
      <alignment horizontal="right"/>
    </xf>
    <xf numFmtId="0" fontId="3" fillId="0" borderId="64" xfId="0" applyFont="1" applyBorder="1" applyAlignment="1">
      <alignment horizontal="left"/>
    </xf>
    <xf numFmtId="0" fontId="3" fillId="0" borderId="65" xfId="0" applyFont="1" applyBorder="1"/>
    <xf numFmtId="2" fontId="3" fillId="0" borderId="65" xfId="0" applyNumberFormat="1" applyFont="1" applyBorder="1"/>
    <xf numFmtId="0" fontId="3" fillId="0" borderId="66" xfId="0" applyFont="1" applyBorder="1"/>
    <xf numFmtId="0" fontId="4" fillId="3" borderId="67" xfId="0" applyFont="1" applyFill="1" applyBorder="1" applyAlignment="1">
      <alignment horizontal="left"/>
    </xf>
    <xf numFmtId="0" fontId="4" fillId="3" borderId="67" xfId="0" applyFont="1" applyFill="1" applyBorder="1"/>
    <xf numFmtId="2" fontId="4" fillId="4" borderId="34" xfId="0" applyNumberFormat="1" applyFont="1" applyFill="1" applyBorder="1"/>
    <xf numFmtId="2" fontId="4" fillId="0" borderId="59" xfId="0" applyNumberFormat="1" applyFont="1" applyBorder="1"/>
    <xf numFmtId="0" fontId="4" fillId="0" borderId="0" xfId="0" applyFont="1" applyBorder="1"/>
    <xf numFmtId="0" fontId="3" fillId="0" borderId="60" xfId="0" applyFont="1" applyBorder="1" applyAlignment="1">
      <alignment horizontal="right"/>
    </xf>
    <xf numFmtId="2" fontId="3" fillId="0" borderId="61" xfId="0" applyNumberFormat="1" applyFont="1" applyBorder="1"/>
    <xf numFmtId="0" fontId="3" fillId="0" borderId="0" xfId="0" applyFont="1" applyBorder="1"/>
    <xf numFmtId="0" fontId="3" fillId="0" borderId="60" xfId="0" applyFont="1" applyBorder="1"/>
    <xf numFmtId="0" fontId="10" fillId="0" borderId="13" xfId="0" applyFont="1" applyBorder="1"/>
    <xf numFmtId="2" fontId="10" fillId="0" borderId="62" xfId="0" applyNumberFormat="1" applyFont="1" applyBorder="1"/>
    <xf numFmtId="0" fontId="3" fillId="0" borderId="63" xfId="0" applyFont="1" applyBorder="1" applyAlignment="1">
      <alignment horizontal="right"/>
    </xf>
    <xf numFmtId="0" fontId="10" fillId="0" borderId="64" xfId="0" applyFont="1" applyBorder="1"/>
    <xf numFmtId="0" fontId="10" fillId="0" borderId="65" xfId="0" applyFont="1" applyBorder="1"/>
    <xf numFmtId="2" fontId="10" fillId="0" borderId="65" xfId="0" applyNumberFormat="1" applyFont="1" applyBorder="1"/>
    <xf numFmtId="2" fontId="10" fillId="0" borderId="66" xfId="0" applyNumberFormat="1" applyFont="1" applyBorder="1"/>
    <xf numFmtId="0" fontId="3" fillId="0" borderId="47" xfId="0" applyFont="1" applyBorder="1" applyAlignment="1">
      <alignment horizontal="center" vertical="center"/>
    </xf>
    <xf numFmtId="0" fontId="4" fillId="0" borderId="69" xfId="0" applyFont="1" applyBorder="1" applyAlignment="1">
      <alignment horizontal="right" vertical="center"/>
    </xf>
    <xf numFmtId="2" fontId="3" fillId="0" borderId="34" xfId="0" applyNumberFormat="1" applyFont="1" applyBorder="1" applyAlignment="1">
      <alignment horizontal="center" vertical="center" wrapText="1"/>
    </xf>
    <xf numFmtId="0" fontId="10" fillId="0" borderId="60" xfId="0" applyFont="1" applyBorder="1"/>
    <xf numFmtId="2" fontId="10" fillId="0" borderId="70" xfId="0" applyNumberFormat="1" applyFont="1" applyBorder="1"/>
    <xf numFmtId="0" fontId="11" fillId="0" borderId="60" xfId="0" applyFont="1" applyBorder="1"/>
    <xf numFmtId="2" fontId="10" fillId="0" borderId="11" xfId="0" applyNumberFormat="1" applyFont="1" applyBorder="1"/>
    <xf numFmtId="2" fontId="10" fillId="0" borderId="54" xfId="0" applyNumberFormat="1" applyFont="1" applyBorder="1"/>
    <xf numFmtId="0" fontId="11" fillId="0" borderId="60" xfId="0" applyFont="1" applyBorder="1" applyAlignment="1">
      <alignment horizontal="right"/>
    </xf>
    <xf numFmtId="2" fontId="10" fillId="0" borderId="15" xfId="0" applyNumberFormat="1" applyFont="1" applyBorder="1"/>
    <xf numFmtId="0" fontId="10" fillId="0" borderId="60" xfId="0" applyFont="1" applyBorder="1" applyAlignment="1">
      <alignment wrapText="1"/>
    </xf>
    <xf numFmtId="2" fontId="10" fillId="0" borderId="13" xfId="0" applyNumberFormat="1" applyFont="1" applyBorder="1"/>
    <xf numFmtId="0" fontId="11" fillId="0" borderId="63" xfId="0" applyFont="1" applyBorder="1" applyAlignment="1">
      <alignment horizontal="right"/>
    </xf>
    <xf numFmtId="2" fontId="10" fillId="0" borderId="64" xfId="0" applyNumberFormat="1" applyFont="1" applyBorder="1"/>
    <xf numFmtId="2" fontId="10" fillId="0" borderId="72" xfId="0" applyNumberFormat="1" applyFont="1" applyBorder="1"/>
    <xf numFmtId="0" fontId="29" fillId="0" borderId="69" xfId="0" applyFont="1" applyBorder="1" applyAlignment="1">
      <alignment horizontal="right" vertical="center"/>
    </xf>
    <xf numFmtId="2" fontId="4" fillId="0" borderId="34" xfId="0" applyNumberFormat="1" applyFont="1" applyBorder="1" applyAlignment="1">
      <alignment horizontal="center" vertical="center" wrapText="1"/>
    </xf>
    <xf numFmtId="2" fontId="4" fillId="0" borderId="59" xfId="0" applyNumberFormat="1" applyFont="1" applyBorder="1" applyAlignment="1">
      <alignment horizontal="center" vertical="center" wrapText="1"/>
    </xf>
    <xf numFmtId="2" fontId="3" fillId="0" borderId="70" xfId="0" applyNumberFormat="1" applyFont="1" applyBorder="1"/>
    <xf numFmtId="0" fontId="3" fillId="0" borderId="60" xfId="0" applyFont="1" applyBorder="1" applyAlignment="1">
      <alignment wrapText="1"/>
    </xf>
    <xf numFmtId="0" fontId="10" fillId="0" borderId="11" xfId="0" applyFont="1" applyBorder="1"/>
    <xf numFmtId="2" fontId="10" fillId="0" borderId="61" xfId="0" applyNumberFormat="1" applyFont="1" applyBorder="1"/>
    <xf numFmtId="0" fontId="3" fillId="0" borderId="60" xfId="0" applyFont="1" applyBorder="1" applyAlignment="1">
      <alignment horizontal="right" wrapText="1"/>
    </xf>
    <xf numFmtId="0" fontId="10" fillId="0" borderId="15" xfId="0" applyFont="1" applyBorder="1"/>
    <xf numFmtId="2" fontId="10" fillId="0" borderId="75" xfId="0" applyNumberFormat="1" applyFont="1" applyBorder="1"/>
    <xf numFmtId="0" fontId="10" fillId="0" borderId="60" xfId="0" applyFont="1" applyBorder="1" applyAlignment="1">
      <alignment vertical="center" wrapText="1"/>
    </xf>
    <xf numFmtId="0" fontId="3" fillId="0" borderId="60" xfId="0" applyFont="1" applyBorder="1" applyAlignment="1">
      <alignment vertical="center" wrapText="1"/>
    </xf>
    <xf numFmtId="0" fontId="3" fillId="0" borderId="60" xfId="0" applyFont="1" applyBorder="1" applyAlignment="1">
      <alignment horizontal="right" vertical="center" wrapText="1"/>
    </xf>
    <xf numFmtId="0" fontId="10" fillId="0" borderId="54" xfId="0" applyFont="1" applyBorder="1"/>
    <xf numFmtId="2" fontId="10" fillId="0" borderId="76" xfId="0" applyNumberFormat="1" applyFont="1" applyBorder="1"/>
    <xf numFmtId="0" fontId="27" fillId="0" borderId="77" xfId="0" applyFont="1" applyBorder="1" applyAlignment="1">
      <alignment vertical="center" wrapText="1"/>
    </xf>
    <xf numFmtId="0" fontId="3" fillId="0" borderId="67" xfId="0" applyFont="1" applyBorder="1" applyAlignment="1">
      <alignment horizontal="center" vertical="center"/>
    </xf>
    <xf numFmtId="0" fontId="3" fillId="0" borderId="78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3" borderId="1" xfId="0" applyFont="1" applyFill="1" applyBorder="1"/>
    <xf numFmtId="2" fontId="4" fillId="4" borderId="70" xfId="0" applyNumberFormat="1" applyFont="1" applyFill="1" applyBorder="1"/>
    <xf numFmtId="0" fontId="10" fillId="0" borderId="79" xfId="0" applyFont="1" applyBorder="1"/>
    <xf numFmtId="0" fontId="10" fillId="0" borderId="63" xfId="0" applyFont="1" applyBorder="1" applyAlignment="1">
      <alignment horizontal="right" vertical="center"/>
    </xf>
    <xf numFmtId="0" fontId="10" fillId="0" borderId="0" xfId="0" applyFont="1" applyBorder="1" applyAlignment="1">
      <alignment horizontal="right" vertical="center"/>
    </xf>
    <xf numFmtId="2" fontId="10" fillId="0" borderId="0" xfId="0" applyNumberFormat="1" applyFont="1" applyBorder="1"/>
    <xf numFmtId="0" fontId="29" fillId="0" borderId="77" xfId="0" applyFont="1" applyBorder="1" applyAlignment="1">
      <alignment horizontal="left" vertical="center"/>
    </xf>
    <xf numFmtId="0" fontId="10" fillId="0" borderId="78" xfId="0" applyFont="1" applyBorder="1"/>
    <xf numFmtId="0" fontId="9" fillId="0" borderId="45" xfId="0" applyFont="1" applyBorder="1"/>
    <xf numFmtId="2" fontId="9" fillId="0" borderId="47" xfId="0" applyNumberFormat="1" applyFont="1" applyBorder="1"/>
    <xf numFmtId="0" fontId="3" fillId="0" borderId="1" xfId="0" applyFont="1" applyBorder="1" applyAlignment="1">
      <alignment horizontal="left" wrapText="1"/>
    </xf>
    <xf numFmtId="0" fontId="3" fillId="0" borderId="34" xfId="0" applyFont="1" applyBorder="1" applyAlignment="1">
      <alignment horizontal="right"/>
    </xf>
    <xf numFmtId="0" fontId="4" fillId="0" borderId="39" xfId="0" applyFont="1" applyBorder="1" applyAlignment="1">
      <alignment horizontal="right"/>
    </xf>
    <xf numFmtId="2" fontId="4" fillId="0" borderId="1" xfId="0" applyNumberFormat="1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/>
    <xf numFmtId="164" fontId="12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64" fontId="12" fillId="0" borderId="0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right" vertical="center" wrapText="1"/>
    </xf>
    <xf numFmtId="49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49" fontId="4" fillId="0" borderId="32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left" vertical="center"/>
    </xf>
    <xf numFmtId="0" fontId="4" fillId="0" borderId="33" xfId="0" applyFont="1" applyBorder="1" applyAlignment="1">
      <alignment horizontal="left" vertical="center" wrapText="1"/>
    </xf>
    <xf numFmtId="0" fontId="10" fillId="4" borderId="0" xfId="0" applyFont="1" applyFill="1"/>
    <xf numFmtId="0" fontId="16" fillId="0" borderId="0" xfId="6" applyFont="1" applyAlignment="1" applyProtection="1">
      <alignment vertical="center"/>
    </xf>
    <xf numFmtId="0" fontId="16" fillId="0" borderId="0" xfId="6" applyNumberFormat="1" applyFont="1" applyProtection="1">
      <alignment vertical="top"/>
      <protection locked="0"/>
    </xf>
    <xf numFmtId="0" fontId="16" fillId="0" borderId="0" xfId="6" applyFont="1" applyAlignment="1" applyProtection="1">
      <alignment vertical="center"/>
      <protection locked="0"/>
    </xf>
    <xf numFmtId="0" fontId="16" fillId="0" borderId="0" xfId="6" applyFont="1" applyAlignment="1">
      <alignment vertical="center"/>
    </xf>
    <xf numFmtId="0" fontId="16" fillId="0" borderId="0" xfId="6" applyFont="1" applyAlignment="1">
      <alignment horizontal="right" vertical="center"/>
    </xf>
    <xf numFmtId="0" fontId="16" fillId="0" borderId="0" xfId="6" applyFont="1" applyAlignment="1">
      <alignment horizontal="centerContinuous" vertical="center"/>
    </xf>
    <xf numFmtId="164" fontId="16" fillId="0" borderId="0" xfId="6" applyNumberFormat="1" applyFont="1" applyAlignment="1" applyProtection="1">
      <alignment horizontal="right"/>
    </xf>
    <xf numFmtId="0" fontId="16" fillId="0" borderId="0" xfId="6" applyFont="1" applyBorder="1" applyAlignment="1" applyProtection="1">
      <alignment vertical="center"/>
      <protection locked="0"/>
    </xf>
    <xf numFmtId="0" fontId="16" fillId="0" borderId="0" xfId="6" applyFont="1" applyProtection="1">
      <alignment vertical="top"/>
    </xf>
    <xf numFmtId="0" fontId="16" fillId="0" borderId="0" xfId="6" applyFont="1" applyProtection="1">
      <alignment vertical="top"/>
      <protection locked="0"/>
    </xf>
    <xf numFmtId="0" fontId="16" fillId="0" borderId="0" xfId="7" applyFont="1" applyAlignment="1" applyProtection="1">
      <alignment vertical="center"/>
      <protection locked="0"/>
    </xf>
    <xf numFmtId="0" fontId="16" fillId="0" borderId="22" xfId="6" applyFont="1" applyBorder="1" applyAlignment="1">
      <alignment horizontal="center" vertical="center" wrapText="1"/>
    </xf>
    <xf numFmtId="0" fontId="16" fillId="0" borderId="31" xfId="6" applyFont="1" applyBorder="1" applyAlignment="1">
      <alignment horizontal="center" vertical="center" wrapText="1"/>
    </xf>
    <xf numFmtId="0" fontId="16" fillId="0" borderId="23" xfId="6" applyFont="1" applyBorder="1" applyAlignment="1">
      <alignment horizontal="center" vertical="center" wrapText="1"/>
    </xf>
    <xf numFmtId="0" fontId="18" fillId="0" borderId="0" xfId="6" applyFont="1" applyAlignment="1" applyProtection="1">
      <alignment vertical="center" wrapText="1"/>
      <protection locked="0"/>
    </xf>
    <xf numFmtId="0" fontId="18" fillId="0" borderId="0" xfId="6" applyFont="1" applyAlignment="1">
      <alignment horizontal="center" vertical="center"/>
    </xf>
    <xf numFmtId="0" fontId="35" fillId="0" borderId="0" xfId="6" quotePrefix="1" applyFont="1" applyAlignment="1" applyProtection="1">
      <alignment vertical="center"/>
      <protection locked="0"/>
    </xf>
    <xf numFmtId="0" fontId="35" fillId="0" borderId="0" xfId="6" quotePrefix="1" applyFont="1" applyAlignment="1" applyProtection="1">
      <alignment vertical="center"/>
    </xf>
    <xf numFmtId="49" fontId="16" fillId="0" borderId="4" xfId="6" applyNumberFormat="1" applyFont="1" applyBorder="1" applyAlignment="1">
      <alignment horizontal="center" vertical="center" wrapText="1"/>
    </xf>
    <xf numFmtId="0" fontId="16" fillId="0" borderId="10" xfId="6" applyFont="1" applyBorder="1" applyAlignment="1">
      <alignment horizontal="center" vertical="center"/>
    </xf>
    <xf numFmtId="164" fontId="16" fillId="0" borderId="5" xfId="6" applyNumberFormat="1" applyFont="1" applyBorder="1" applyAlignment="1">
      <alignment horizontal="center" vertical="center" wrapText="1"/>
    </xf>
    <xf numFmtId="164" fontId="16" fillId="0" borderId="9" xfId="6" applyNumberFormat="1" applyFont="1" applyBorder="1" applyAlignment="1">
      <alignment horizontal="center" vertical="center" wrapText="1"/>
    </xf>
    <xf numFmtId="164" fontId="16" fillId="0" borderId="10" xfId="6" applyNumberFormat="1" applyFont="1" applyBorder="1" applyAlignment="1">
      <alignment horizontal="center" vertical="center" wrapText="1"/>
    </xf>
    <xf numFmtId="49" fontId="16" fillId="0" borderId="17" xfId="6" applyNumberFormat="1" applyFont="1" applyBorder="1" applyAlignment="1">
      <alignment horizontal="center" vertical="center" wrapText="1"/>
    </xf>
    <xf numFmtId="0" fontId="16" fillId="0" borderId="12" xfId="6" applyFont="1" applyBorder="1" applyAlignment="1">
      <alignment vertical="center" wrapText="1"/>
    </xf>
    <xf numFmtId="0" fontId="16" fillId="0" borderId="12" xfId="6" applyFont="1" applyBorder="1" applyAlignment="1">
      <alignment horizontal="left" vertical="center" wrapText="1"/>
    </xf>
    <xf numFmtId="49" fontId="16" fillId="0" borderId="54" xfId="6" applyNumberFormat="1" applyFont="1" applyBorder="1" applyAlignment="1">
      <alignment horizontal="center" vertical="center" wrapText="1"/>
    </xf>
    <xf numFmtId="0" fontId="16" fillId="0" borderId="43" xfId="6" applyFont="1" applyBorder="1" applyAlignment="1">
      <alignment vertical="center" wrapText="1"/>
    </xf>
    <xf numFmtId="0" fontId="16" fillId="4" borderId="85" xfId="0" applyFont="1" applyFill="1" applyBorder="1" applyAlignment="1">
      <alignment horizontal="left" vertical="center" wrapText="1"/>
    </xf>
    <xf numFmtId="0" fontId="16" fillId="4" borderId="86" xfId="0" applyFont="1" applyFill="1" applyBorder="1" applyAlignment="1">
      <alignment horizontal="left" vertical="center" wrapText="1"/>
    </xf>
    <xf numFmtId="0" fontId="16" fillId="4" borderId="87" xfId="0" applyFont="1" applyFill="1" applyBorder="1" applyAlignment="1">
      <alignment horizontal="left" vertical="center" wrapText="1"/>
    </xf>
    <xf numFmtId="0" fontId="3" fillId="4" borderId="88" xfId="0" applyFont="1" applyFill="1" applyBorder="1" applyAlignment="1">
      <alignment horizontal="left" vertical="center" wrapText="1"/>
    </xf>
    <xf numFmtId="0" fontId="3" fillId="4" borderId="89" xfId="0" applyFont="1" applyFill="1" applyBorder="1" applyAlignment="1">
      <alignment horizontal="left" vertical="center" wrapText="1"/>
    </xf>
    <xf numFmtId="0" fontId="3" fillId="4" borderId="85" xfId="0" applyFont="1" applyFill="1" applyBorder="1" applyAlignment="1">
      <alignment horizontal="left" vertical="center" wrapText="1"/>
    </xf>
    <xf numFmtId="0" fontId="3" fillId="4" borderId="90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95" xfId="0" applyFont="1" applyFill="1" applyBorder="1" applyAlignment="1">
      <alignment horizontal="left" vertical="center" wrapText="1"/>
    </xf>
    <xf numFmtId="0" fontId="3" fillId="4" borderId="96" xfId="0" applyFont="1" applyFill="1" applyBorder="1" applyAlignment="1">
      <alignment horizontal="left" vertical="center" wrapText="1"/>
    </xf>
    <xf numFmtId="0" fontId="3" fillId="4" borderId="38" xfId="0" applyFont="1" applyFill="1" applyBorder="1" applyAlignment="1">
      <alignment horizontal="left" vertical="center" wrapText="1"/>
    </xf>
    <xf numFmtId="0" fontId="4" fillId="4" borderId="94" xfId="0" applyFont="1" applyFill="1" applyBorder="1" applyAlignment="1">
      <alignment horizontal="center" vertical="center" wrapText="1"/>
    </xf>
    <xf numFmtId="0" fontId="4" fillId="4" borderId="91" xfId="0" applyFont="1" applyFill="1" applyBorder="1" applyAlignment="1">
      <alignment horizontal="center" vertical="center" wrapText="1"/>
    </xf>
    <xf numFmtId="4" fontId="3" fillId="4" borderId="92" xfId="0" applyNumberFormat="1" applyFont="1" applyFill="1" applyBorder="1" applyAlignment="1">
      <alignment horizontal="center" wrapText="1"/>
    </xf>
    <xf numFmtId="4" fontId="3" fillId="4" borderId="93" xfId="0" applyNumberFormat="1" applyFont="1" applyFill="1" applyBorder="1" applyAlignment="1">
      <alignment horizontal="center" wrapText="1"/>
    </xf>
    <xf numFmtId="4" fontId="3" fillId="4" borderId="3" xfId="0" applyNumberFormat="1" applyFont="1" applyFill="1" applyBorder="1" applyAlignment="1">
      <alignment horizontal="center" wrapText="1"/>
    </xf>
    <xf numFmtId="4" fontId="3" fillId="4" borderId="43" xfId="0" applyNumberFormat="1" applyFont="1" applyFill="1" applyBorder="1" applyAlignment="1">
      <alignment horizontal="center" wrapText="1"/>
    </xf>
    <xf numFmtId="0" fontId="4" fillId="4" borderId="81" xfId="0" applyFont="1" applyFill="1" applyBorder="1" applyAlignment="1">
      <alignment horizontal="center" vertical="center" wrapText="1"/>
    </xf>
    <xf numFmtId="4" fontId="3" fillId="4" borderId="85" xfId="0" applyNumberFormat="1" applyFont="1" applyFill="1" applyBorder="1" applyAlignment="1">
      <alignment horizontal="center" wrapText="1"/>
    </xf>
    <xf numFmtId="4" fontId="3" fillId="4" borderId="86" xfId="0" applyNumberFormat="1" applyFont="1" applyFill="1" applyBorder="1" applyAlignment="1">
      <alignment horizontal="center" wrapText="1"/>
    </xf>
    <xf numFmtId="4" fontId="3" fillId="4" borderId="87" xfId="0" applyNumberFormat="1" applyFont="1" applyFill="1" applyBorder="1" applyAlignment="1">
      <alignment horizontal="center" wrapText="1"/>
    </xf>
    <xf numFmtId="164" fontId="16" fillId="0" borderId="4" xfId="6" applyNumberFormat="1" applyFont="1" applyBorder="1" applyAlignment="1">
      <alignment horizontal="center" vertical="center" wrapText="1"/>
    </xf>
    <xf numFmtId="0" fontId="3" fillId="0" borderId="105" xfId="0" applyFont="1" applyBorder="1" applyAlignment="1">
      <alignment wrapText="1"/>
    </xf>
    <xf numFmtId="49" fontId="3" fillId="0" borderId="97" xfId="0" applyNumberFormat="1" applyFont="1" applyBorder="1" applyAlignment="1">
      <alignment horizontal="center"/>
    </xf>
    <xf numFmtId="0" fontId="3" fillId="0" borderId="97" xfId="0" applyFont="1" applyBorder="1" applyAlignment="1">
      <alignment wrapText="1"/>
    </xf>
    <xf numFmtId="49" fontId="3" fillId="0" borderId="105" xfId="0" applyNumberFormat="1" applyFont="1" applyBorder="1" applyAlignment="1">
      <alignment horizontal="center"/>
    </xf>
    <xf numFmtId="0" fontId="10" fillId="0" borderId="0" xfId="0" applyFont="1"/>
    <xf numFmtId="0" fontId="12" fillId="0" borderId="24" xfId="0" applyFont="1" applyBorder="1" applyAlignment="1">
      <alignment horizontal="centerContinuous" vertical="center" wrapText="1"/>
    </xf>
    <xf numFmtId="0" fontId="12" fillId="0" borderId="98" xfId="0" applyFont="1" applyBorder="1" applyAlignment="1">
      <alignment horizontal="centerContinuous" vertical="center" wrapText="1"/>
    </xf>
    <xf numFmtId="0" fontId="12" fillId="0" borderId="7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7" xfId="0" applyFont="1" applyBorder="1" applyAlignment="1">
      <alignment horizontal="centerContinuous" vertical="center" wrapText="1"/>
    </xf>
    <xf numFmtId="0" fontId="12" fillId="0" borderId="8" xfId="0" applyFont="1" applyBorder="1" applyAlignment="1">
      <alignment horizontal="centerContinuous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Continuous" vertical="center" wrapText="1"/>
    </xf>
    <xf numFmtId="0" fontId="12" fillId="0" borderId="27" xfId="0" applyFont="1" applyBorder="1" applyAlignment="1">
      <alignment horizontal="centerContinuous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Continuous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Continuous" vertical="center" wrapText="1"/>
    </xf>
    <xf numFmtId="49" fontId="3" fillId="0" borderId="103" xfId="0" applyNumberFormat="1" applyFont="1" applyBorder="1" applyAlignment="1">
      <alignment horizontal="center"/>
    </xf>
    <xf numFmtId="0" fontId="3" fillId="0" borderId="103" xfId="0" applyFont="1" applyBorder="1" applyAlignment="1">
      <alignment wrapText="1"/>
    </xf>
    <xf numFmtId="49" fontId="3" fillId="0" borderId="104" xfId="0" applyNumberFormat="1" applyFont="1" applyBorder="1" applyAlignment="1">
      <alignment horizontal="center"/>
    </xf>
    <xf numFmtId="0" fontId="3" fillId="0" borderId="104" xfId="0" applyFont="1" applyBorder="1" applyAlignment="1">
      <alignment wrapText="1"/>
    </xf>
    <xf numFmtId="0" fontId="3" fillId="0" borderId="42" xfId="0" applyFont="1" applyBorder="1"/>
    <xf numFmtId="0" fontId="3" fillId="0" borderId="14" xfId="0" applyFont="1" applyBorder="1"/>
    <xf numFmtId="164" fontId="12" fillId="0" borderId="19" xfId="0" applyNumberFormat="1" applyFont="1" applyBorder="1" applyAlignment="1" applyProtection="1">
      <alignment vertical="center"/>
      <protection locked="0"/>
    </xf>
    <xf numFmtId="0" fontId="8" fillId="0" borderId="12" xfId="0" applyFont="1" applyBorder="1"/>
    <xf numFmtId="0" fontId="3" fillId="0" borderId="11" xfId="0" applyFont="1" applyBorder="1"/>
    <xf numFmtId="0" fontId="3" fillId="0" borderId="19" xfId="0" applyFont="1" applyBorder="1"/>
    <xf numFmtId="0" fontId="3" fillId="0" borderId="13" xfId="0" applyFont="1" applyBorder="1"/>
    <xf numFmtId="0" fontId="3" fillId="0" borderId="20" xfId="0" applyFont="1" applyBorder="1"/>
    <xf numFmtId="0" fontId="3" fillId="0" borderId="15" xfId="0" applyFont="1" applyBorder="1"/>
    <xf numFmtId="0" fontId="3" fillId="0" borderId="16" xfId="0" applyFont="1" applyBorder="1"/>
    <xf numFmtId="0" fontId="3" fillId="0" borderId="21" xfId="0" applyFont="1" applyBorder="1"/>
    <xf numFmtId="49" fontId="12" fillId="0" borderId="11" xfId="0" applyNumberFormat="1" applyFont="1" applyBorder="1" applyAlignment="1">
      <alignment horizontal="center" vertical="center" wrapText="1"/>
    </xf>
    <xf numFmtId="0" fontId="12" fillId="0" borderId="42" xfId="0" applyFont="1" applyBorder="1" applyAlignment="1">
      <alignment vertical="center" wrapText="1"/>
    </xf>
    <xf numFmtId="49" fontId="12" fillId="0" borderId="13" xfId="0" applyNumberFormat="1" applyFont="1" applyBorder="1" applyAlignment="1">
      <alignment horizontal="center" vertical="center" wrapText="1"/>
    </xf>
    <xf numFmtId="0" fontId="12" fillId="0" borderId="14" xfId="0" applyFont="1" applyBorder="1" applyAlignment="1">
      <alignment vertical="center" wrapText="1"/>
    </xf>
    <xf numFmtId="49" fontId="12" fillId="0" borderId="84" xfId="0" applyNumberFormat="1" applyFont="1" applyBorder="1" applyAlignment="1">
      <alignment horizontal="center" vertical="center" wrapText="1"/>
    </xf>
    <xf numFmtId="0" fontId="12" fillId="0" borderId="83" xfId="0" applyFont="1" applyBorder="1" applyAlignment="1">
      <alignment vertical="center" wrapText="1"/>
    </xf>
    <xf numFmtId="49" fontId="12" fillId="0" borderId="17" xfId="0" applyNumberFormat="1" applyFont="1" applyBorder="1" applyAlignment="1">
      <alignment horizontal="center" vertical="center" wrapText="1"/>
    </xf>
    <xf numFmtId="0" fontId="12" fillId="0" borderId="18" xfId="0" applyFont="1" applyBorder="1" applyAlignment="1">
      <alignment vertical="center" wrapText="1"/>
    </xf>
    <xf numFmtId="49" fontId="18" fillId="0" borderId="11" xfId="0" applyNumberFormat="1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/>
    </xf>
    <xf numFmtId="0" fontId="12" fillId="0" borderId="16" xfId="0" applyFont="1" applyBorder="1" applyAlignment="1">
      <alignment vertical="center" wrapText="1"/>
    </xf>
    <xf numFmtId="0" fontId="12" fillId="0" borderId="16" xfId="0" applyFont="1" applyBorder="1" applyAlignment="1">
      <alignment vertical="center"/>
    </xf>
    <xf numFmtId="164" fontId="12" fillId="0" borderId="21" xfId="0" applyNumberFormat="1" applyFont="1" applyBorder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/>
    </xf>
    <xf numFmtId="0" fontId="3" fillId="0" borderId="4" xfId="0" applyFont="1" applyBorder="1" applyAlignment="1">
      <alignment horizontal="left" vertical="center" wrapText="1"/>
    </xf>
    <xf numFmtId="0" fontId="18" fillId="0" borderId="0" xfId="6" applyFont="1" applyAlignment="1" applyProtection="1">
      <alignment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9" fontId="4" fillId="0" borderId="33" xfId="0" applyNumberFormat="1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102" xfId="0" applyFont="1" applyBorder="1" applyAlignment="1">
      <alignment vertical="center"/>
    </xf>
    <xf numFmtId="0" fontId="3" fillId="0" borderId="2" xfId="0" applyFont="1" applyBorder="1" applyAlignment="1">
      <alignment horizontal="right" vertical="center" wrapText="1"/>
    </xf>
    <xf numFmtId="1" fontId="10" fillId="0" borderId="1" xfId="0" applyNumberFormat="1" applyFont="1" applyBorder="1" applyAlignment="1">
      <alignment vertical="center"/>
    </xf>
    <xf numFmtId="1" fontId="10" fillId="0" borderId="1" xfId="0" applyNumberFormat="1" applyFont="1" applyBorder="1"/>
    <xf numFmtId="1" fontId="10" fillId="0" borderId="11" xfId="0" applyNumberFormat="1" applyFont="1" applyBorder="1" applyAlignment="1">
      <alignment vertical="center"/>
    </xf>
    <xf numFmtId="1" fontId="10" fillId="0" borderId="42" xfId="0" applyNumberFormat="1" applyFont="1" applyBorder="1" applyAlignment="1">
      <alignment vertical="center"/>
    </xf>
    <xf numFmtId="1" fontId="10" fillId="0" borderId="42" xfId="0" applyNumberFormat="1" applyFont="1" applyBorder="1"/>
    <xf numFmtId="1" fontId="10" fillId="0" borderId="19" xfId="0" applyNumberFormat="1" applyFont="1" applyBorder="1"/>
    <xf numFmtId="1" fontId="10" fillId="0" borderId="13" xfId="0" applyNumberFormat="1" applyFont="1" applyBorder="1" applyAlignment="1">
      <alignment vertical="center"/>
    </xf>
    <xf numFmtId="1" fontId="10" fillId="0" borderId="14" xfId="0" applyNumberFormat="1" applyFont="1" applyBorder="1" applyAlignment="1">
      <alignment vertical="center"/>
    </xf>
    <xf numFmtId="1" fontId="10" fillId="0" borderId="14" xfId="0" applyNumberFormat="1" applyFont="1" applyBorder="1"/>
    <xf numFmtId="1" fontId="10" fillId="0" borderId="20" xfId="0" applyNumberFormat="1" applyFont="1" applyBorder="1"/>
    <xf numFmtId="1" fontId="10" fillId="0" borderId="15" xfId="0" applyNumberFormat="1" applyFont="1" applyBorder="1" applyAlignment="1">
      <alignment vertical="center"/>
    </xf>
    <xf numFmtId="1" fontId="10" fillId="0" borderId="16" xfId="0" applyNumberFormat="1" applyFont="1" applyBorder="1" applyAlignment="1">
      <alignment vertical="center"/>
    </xf>
    <xf numFmtId="1" fontId="10" fillId="0" borderId="16" xfId="0" applyNumberFormat="1" applyFont="1" applyBorder="1"/>
    <xf numFmtId="1" fontId="10" fillId="0" borderId="21" xfId="0" applyNumberFormat="1" applyFont="1" applyBorder="1"/>
    <xf numFmtId="1" fontId="10" fillId="0" borderId="4" xfId="0" applyNumberFormat="1" applyFont="1" applyBorder="1" applyAlignment="1">
      <alignment vertical="center"/>
    </xf>
    <xf numFmtId="1" fontId="10" fillId="0" borderId="9" xfId="0" applyNumberFormat="1" applyFont="1" applyBorder="1" applyAlignment="1">
      <alignment vertical="center"/>
    </xf>
    <xf numFmtId="1" fontId="10" fillId="0" borderId="9" xfId="0" applyNumberFormat="1" applyFont="1" applyBorder="1"/>
    <xf numFmtId="1" fontId="10" fillId="0" borderId="10" xfId="0" applyNumberFormat="1" applyFont="1" applyBorder="1"/>
    <xf numFmtId="1" fontId="10" fillId="0" borderId="11" xfId="0" applyNumberFormat="1" applyFont="1" applyBorder="1" applyAlignment="1">
      <alignment horizontal="right" vertical="center" wrapText="1"/>
    </xf>
    <xf numFmtId="1" fontId="10" fillId="0" borderId="42" xfId="0" applyNumberFormat="1" applyFont="1" applyBorder="1" applyAlignment="1">
      <alignment horizontal="right" vertical="center" wrapText="1"/>
    </xf>
    <xf numFmtId="1" fontId="10" fillId="0" borderId="42" xfId="0" applyNumberFormat="1" applyFont="1" applyBorder="1" applyAlignment="1">
      <alignment horizontal="right" wrapText="1"/>
    </xf>
    <xf numFmtId="1" fontId="10" fillId="0" borderId="13" xfId="0" applyNumberFormat="1" applyFont="1" applyBorder="1" applyAlignment="1">
      <alignment horizontal="right" vertical="center" wrapText="1"/>
    </xf>
    <xf numFmtId="1" fontId="10" fillId="0" borderId="14" xfId="0" applyNumberFormat="1" applyFont="1" applyBorder="1" applyAlignment="1">
      <alignment horizontal="right" vertical="center" wrapText="1"/>
    </xf>
    <xf numFmtId="1" fontId="10" fillId="0" borderId="14" xfId="0" applyNumberFormat="1" applyFont="1" applyBorder="1" applyAlignment="1">
      <alignment horizontal="right" wrapText="1"/>
    </xf>
    <xf numFmtId="1" fontId="10" fillId="0" borderId="15" xfId="0" applyNumberFormat="1" applyFont="1" applyBorder="1" applyAlignment="1">
      <alignment horizontal="right" vertical="center" wrapText="1"/>
    </xf>
    <xf numFmtId="1" fontId="10" fillId="0" borderId="16" xfId="0" applyNumberFormat="1" applyFont="1" applyBorder="1" applyAlignment="1">
      <alignment horizontal="right" vertical="center" wrapText="1"/>
    </xf>
    <xf numFmtId="1" fontId="10" fillId="0" borderId="16" xfId="0" applyNumberFormat="1" applyFont="1" applyBorder="1" applyAlignment="1">
      <alignment horizontal="right" wrapText="1"/>
    </xf>
    <xf numFmtId="1" fontId="10" fillId="0" borderId="1" xfId="0" applyNumberFormat="1" applyFont="1" applyBorder="1" applyAlignment="1">
      <alignment horizontal="right" vertical="center" wrapText="1"/>
    </xf>
    <xf numFmtId="1" fontId="10" fillId="0" borderId="1" xfId="0" applyNumberFormat="1" applyFont="1" applyBorder="1" applyAlignment="1">
      <alignment horizontal="right" wrapText="1"/>
    </xf>
    <xf numFmtId="49" fontId="10" fillId="0" borderId="2" xfId="0" applyNumberFormat="1" applyFont="1" applyBorder="1" applyAlignment="1">
      <alignment horizontal="center" vertical="center"/>
    </xf>
    <xf numFmtId="1" fontId="10" fillId="0" borderId="2" xfId="0" applyNumberFormat="1" applyFont="1" applyBorder="1" applyAlignment="1">
      <alignment vertical="center"/>
    </xf>
    <xf numFmtId="1" fontId="10" fillId="0" borderId="108" xfId="0" applyNumberFormat="1" applyFont="1" applyBorder="1" applyAlignment="1">
      <alignment vertical="center"/>
    </xf>
    <xf numFmtId="1" fontId="10" fillId="0" borderId="109" xfId="0" applyNumberFormat="1" applyFont="1" applyBorder="1" applyAlignment="1">
      <alignment vertical="center"/>
    </xf>
    <xf numFmtId="1" fontId="10" fillId="0" borderId="101" xfId="0" applyNumberFormat="1" applyFont="1" applyBorder="1" applyAlignment="1">
      <alignment vertical="center"/>
    </xf>
    <xf numFmtId="1" fontId="10" fillId="0" borderId="102" xfId="0" applyNumberFormat="1" applyFont="1" applyBorder="1" applyAlignment="1">
      <alignment vertical="center"/>
    </xf>
    <xf numFmtId="1" fontId="10" fillId="0" borderId="108" xfId="0" applyNumberFormat="1" applyFont="1" applyBorder="1" applyAlignment="1">
      <alignment horizontal="right" vertical="center" wrapText="1"/>
    </xf>
    <xf numFmtId="1" fontId="10" fillId="0" borderId="109" xfId="0" applyNumberFormat="1" applyFont="1" applyBorder="1" applyAlignment="1">
      <alignment horizontal="right" vertical="center" wrapText="1"/>
    </xf>
    <xf numFmtId="1" fontId="10" fillId="0" borderId="101" xfId="0" applyNumberFormat="1" applyFont="1" applyBorder="1" applyAlignment="1">
      <alignment horizontal="right" vertical="center" wrapText="1"/>
    </xf>
    <xf numFmtId="1" fontId="10" fillId="0" borderId="2" xfId="0" applyNumberFormat="1" applyFont="1" applyBorder="1" applyAlignment="1">
      <alignment horizontal="right" vertical="center" wrapText="1"/>
    </xf>
    <xf numFmtId="49" fontId="10" fillId="0" borderId="3" xfId="0" applyNumberFormat="1" applyFont="1" applyBorder="1" applyAlignment="1">
      <alignment horizontal="center" vertical="center"/>
    </xf>
    <xf numFmtId="1" fontId="10" fillId="0" borderId="3" xfId="0" applyNumberFormat="1" applyFont="1" applyBorder="1"/>
    <xf numFmtId="1" fontId="10" fillId="0" borderId="24" xfId="0" applyNumberFormat="1" applyFont="1" applyBorder="1"/>
    <xf numFmtId="1" fontId="10" fillId="0" borderId="110" xfId="0" applyNumberFormat="1" applyFont="1" applyBorder="1"/>
    <xf numFmtId="1" fontId="10" fillId="0" borderId="29" xfId="0" applyNumberFormat="1" applyFont="1" applyBorder="1"/>
    <xf numFmtId="1" fontId="10" fillId="0" borderId="5" xfId="0" applyNumberFormat="1" applyFont="1" applyBorder="1"/>
    <xf numFmtId="1" fontId="10" fillId="0" borderId="24" xfId="0" applyNumberFormat="1" applyFont="1" applyBorder="1" applyAlignment="1">
      <alignment horizontal="right" wrapText="1"/>
    </xf>
    <xf numFmtId="1" fontId="10" fillId="0" borderId="110" xfId="0" applyNumberFormat="1" applyFont="1" applyBorder="1" applyAlignment="1">
      <alignment horizontal="right" wrapText="1"/>
    </xf>
    <xf numFmtId="1" fontId="10" fillId="0" borderId="29" xfId="0" applyNumberFormat="1" applyFont="1" applyBorder="1" applyAlignment="1">
      <alignment horizontal="right" wrapText="1"/>
    </xf>
    <xf numFmtId="1" fontId="10" fillId="0" borderId="3" xfId="0" applyNumberFormat="1" applyFont="1" applyBorder="1" applyAlignment="1">
      <alignment horizontal="right" wrapText="1"/>
    </xf>
    <xf numFmtId="1" fontId="10" fillId="0" borderId="11" xfId="0" applyNumberFormat="1" applyFont="1" applyBorder="1"/>
    <xf numFmtId="1" fontId="10" fillId="0" borderId="13" xfId="0" applyNumberFormat="1" applyFont="1" applyBorder="1"/>
    <xf numFmtId="1" fontId="10" fillId="0" borderId="15" xfId="0" applyNumberFormat="1" applyFont="1" applyBorder="1"/>
    <xf numFmtId="1" fontId="10" fillId="0" borderId="4" xfId="0" applyNumberFormat="1" applyFont="1" applyBorder="1"/>
    <xf numFmtId="1" fontId="10" fillId="0" borderId="11" xfId="0" applyNumberFormat="1" applyFont="1" applyBorder="1" applyAlignment="1">
      <alignment horizontal="right" wrapText="1"/>
    </xf>
    <xf numFmtId="1" fontId="10" fillId="0" borderId="13" xfId="0" applyNumberFormat="1" applyFont="1" applyBorder="1" applyAlignment="1">
      <alignment horizontal="right" wrapText="1"/>
    </xf>
    <xf numFmtId="1" fontId="10" fillId="0" borderId="15" xfId="0" applyNumberFormat="1" applyFont="1" applyBorder="1" applyAlignment="1">
      <alignment horizontal="right" wrapText="1"/>
    </xf>
    <xf numFmtId="1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/>
    </xf>
    <xf numFmtId="1" fontId="10" fillId="0" borderId="2" xfId="0" applyNumberFormat="1" applyFont="1" applyBorder="1"/>
    <xf numFmtId="1" fontId="10" fillId="0" borderId="108" xfId="0" applyNumberFormat="1" applyFont="1" applyBorder="1"/>
    <xf numFmtId="1" fontId="10" fillId="0" borderId="109" xfId="0" applyNumberFormat="1" applyFont="1" applyBorder="1"/>
    <xf numFmtId="1" fontId="10" fillId="0" borderId="101" xfId="0" applyNumberFormat="1" applyFont="1" applyBorder="1"/>
    <xf numFmtId="1" fontId="10" fillId="0" borderId="102" xfId="0" applyNumberFormat="1" applyFont="1" applyBorder="1"/>
    <xf numFmtId="1" fontId="4" fillId="0" borderId="11" xfId="0" applyNumberFormat="1" applyFont="1" applyBorder="1" applyAlignment="1">
      <alignment horizontal="right" vertical="center"/>
    </xf>
    <xf numFmtId="1" fontId="4" fillId="0" borderId="19" xfId="0" applyNumberFormat="1" applyFont="1" applyBorder="1" applyAlignment="1">
      <alignment horizontal="right" vertical="center"/>
    </xf>
    <xf numFmtId="1" fontId="4" fillId="0" borderId="13" xfId="0" applyNumberFormat="1" applyFont="1" applyBorder="1" applyAlignment="1">
      <alignment horizontal="right" vertical="center"/>
    </xf>
    <xf numFmtId="1" fontId="4" fillId="0" borderId="20" xfId="0" applyNumberFormat="1" applyFont="1" applyBorder="1" applyAlignment="1">
      <alignment horizontal="right" vertical="center"/>
    </xf>
    <xf numFmtId="1" fontId="4" fillId="0" borderId="15" xfId="0" applyNumberFormat="1" applyFont="1" applyBorder="1" applyAlignment="1">
      <alignment horizontal="right" vertical="center"/>
    </xf>
    <xf numFmtId="1" fontId="4" fillId="0" borderId="21" xfId="0" applyNumberFormat="1" applyFont="1" applyBorder="1" applyAlignment="1">
      <alignment horizontal="right" vertical="center"/>
    </xf>
    <xf numFmtId="1" fontId="4" fillId="0" borderId="42" xfId="0" applyNumberFormat="1" applyFont="1" applyBorder="1" applyAlignment="1">
      <alignment horizontal="right" vertical="center"/>
    </xf>
    <xf numFmtId="1" fontId="4" fillId="0" borderId="14" xfId="0" applyNumberFormat="1" applyFont="1" applyBorder="1" applyAlignment="1">
      <alignment horizontal="right" vertical="center"/>
    </xf>
    <xf numFmtId="1" fontId="4" fillId="0" borderId="16" xfId="0" applyNumberFormat="1" applyFont="1" applyBorder="1" applyAlignment="1">
      <alignment horizontal="right" vertical="center"/>
    </xf>
    <xf numFmtId="1" fontId="4" fillId="0" borderId="9" xfId="0" applyNumberFormat="1" applyFont="1" applyBorder="1" applyAlignment="1">
      <alignment horizontal="right" vertical="center"/>
    </xf>
    <xf numFmtId="1" fontId="4" fillId="0" borderId="10" xfId="0" applyNumberFormat="1" applyFont="1" applyBorder="1" applyAlignment="1">
      <alignment horizontal="right" vertical="center"/>
    </xf>
    <xf numFmtId="2" fontId="12" fillId="0" borderId="19" xfId="0" applyNumberFormat="1" applyFont="1" applyBorder="1" applyAlignment="1" applyProtection="1">
      <alignment vertical="center"/>
      <protection locked="0"/>
    </xf>
    <xf numFmtId="2" fontId="12" fillId="0" borderId="82" xfId="0" applyNumberFormat="1" applyFont="1" applyBorder="1" applyAlignment="1" applyProtection="1">
      <alignment vertical="center"/>
      <protection locked="0"/>
    </xf>
    <xf numFmtId="2" fontId="12" fillId="0" borderId="37" xfId="0" applyNumberFormat="1" applyFont="1" applyBorder="1" applyAlignment="1" applyProtection="1">
      <alignment vertical="center"/>
      <protection locked="0"/>
    </xf>
    <xf numFmtId="2" fontId="12" fillId="0" borderId="20" xfId="0" applyNumberFormat="1" applyFont="1" applyBorder="1" applyAlignment="1" applyProtection="1">
      <alignment vertical="center"/>
      <protection locked="0"/>
    </xf>
    <xf numFmtId="1" fontId="12" fillId="0" borderId="42" xfId="0" applyNumberFormat="1" applyFont="1" applyBorder="1" applyAlignment="1">
      <alignment vertical="center" wrapText="1"/>
    </xf>
    <xf numFmtId="1" fontId="12" fillId="0" borderId="83" xfId="0" applyNumberFormat="1" applyFont="1" applyBorder="1" applyAlignment="1">
      <alignment vertical="center" wrapText="1"/>
    </xf>
    <xf numFmtId="1" fontId="12" fillId="0" borderId="18" xfId="0" applyNumberFormat="1" applyFont="1" applyBorder="1" applyAlignment="1">
      <alignment vertical="center" wrapText="1"/>
    </xf>
    <xf numFmtId="1" fontId="12" fillId="0" borderId="14" xfId="0" applyNumberFormat="1" applyFont="1" applyBorder="1" applyAlignment="1">
      <alignment vertical="center" wrapText="1"/>
    </xf>
    <xf numFmtId="2" fontId="16" fillId="0" borderId="11" xfId="6" applyNumberFormat="1" applyFont="1" applyBorder="1" applyAlignment="1" applyProtection="1">
      <alignment vertical="center"/>
      <protection locked="0"/>
    </xf>
    <xf numFmtId="2" fontId="16" fillId="0" borderId="42" xfId="6" applyNumberFormat="1" applyFont="1" applyBorder="1" applyAlignment="1" applyProtection="1">
      <alignment vertical="center"/>
      <protection locked="0"/>
    </xf>
    <xf numFmtId="2" fontId="16" fillId="0" borderId="19" xfId="6" applyNumberFormat="1" applyFont="1" applyBorder="1" applyAlignment="1" applyProtection="1">
      <alignment vertical="center"/>
      <protection locked="0"/>
    </xf>
    <xf numFmtId="2" fontId="16" fillId="0" borderId="13" xfId="6" applyNumberFormat="1" applyFont="1" applyBorder="1" applyAlignment="1" applyProtection="1">
      <alignment vertical="center"/>
      <protection locked="0"/>
    </xf>
    <xf numFmtId="2" fontId="16" fillId="0" borderId="14" xfId="6" applyNumberFormat="1" applyFont="1" applyBorder="1" applyAlignment="1" applyProtection="1">
      <alignment vertical="center"/>
      <protection locked="0"/>
    </xf>
    <xf numFmtId="2" fontId="16" fillId="0" borderId="20" xfId="6" applyNumberFormat="1" applyFont="1" applyBorder="1" applyAlignment="1" applyProtection="1">
      <alignment vertical="center"/>
      <protection locked="0"/>
    </xf>
    <xf numFmtId="2" fontId="16" fillId="0" borderId="84" xfId="6" applyNumberFormat="1" applyFont="1" applyBorder="1" applyAlignment="1" applyProtection="1">
      <alignment vertical="center"/>
      <protection locked="0"/>
    </xf>
    <xf numFmtId="2" fontId="16" fillId="0" borderId="83" xfId="6" applyNumberFormat="1" applyFont="1" applyBorder="1" applyAlignment="1" applyProtection="1">
      <alignment vertical="center"/>
      <protection locked="0"/>
    </xf>
    <xf numFmtId="2" fontId="16" fillId="0" borderId="82" xfId="6" applyNumberFormat="1" applyFont="1" applyBorder="1" applyAlignment="1" applyProtection="1">
      <alignment vertical="center"/>
      <protection locked="0"/>
    </xf>
    <xf numFmtId="2" fontId="16" fillId="0" borderId="15" xfId="6" applyNumberFormat="1" applyFont="1" applyBorder="1" applyAlignment="1" applyProtection="1">
      <alignment vertical="center"/>
      <protection locked="0"/>
    </xf>
    <xf numFmtId="2" fontId="16" fillId="0" borderId="16" xfId="6" applyNumberFormat="1" applyFont="1" applyBorder="1" applyAlignment="1" applyProtection="1">
      <alignment vertical="center"/>
      <protection locked="0"/>
    </xf>
    <xf numFmtId="2" fontId="16" fillId="0" borderId="21" xfId="6" applyNumberFormat="1" applyFont="1" applyBorder="1" applyAlignment="1" applyProtection="1">
      <alignment vertical="center"/>
      <protection locked="0"/>
    </xf>
    <xf numFmtId="2" fontId="16" fillId="0" borderId="17" xfId="6" applyNumberFormat="1" applyFont="1" applyBorder="1" applyAlignment="1" applyProtection="1">
      <alignment vertical="center"/>
      <protection locked="0"/>
    </xf>
    <xf numFmtId="2" fontId="16" fillId="0" borderId="18" xfId="6" applyNumberFormat="1" applyFont="1" applyBorder="1" applyAlignment="1" applyProtection="1">
      <alignment vertical="center"/>
      <protection locked="0"/>
    </xf>
    <xf numFmtId="2" fontId="16" fillId="0" borderId="37" xfId="6" applyNumberFormat="1" applyFont="1" applyBorder="1" applyAlignment="1" applyProtection="1">
      <alignment vertical="center"/>
      <protection locked="0"/>
    </xf>
    <xf numFmtId="2" fontId="16" fillId="0" borderId="97" xfId="6" applyNumberFormat="1" applyFont="1" applyBorder="1" applyAlignment="1" applyProtection="1">
      <alignment vertical="center"/>
      <protection locked="0"/>
    </xf>
    <xf numFmtId="4" fontId="12" fillId="0" borderId="17" xfId="0" applyNumberFormat="1" applyFont="1" applyBorder="1" applyAlignment="1" applyProtection="1">
      <alignment vertical="center"/>
      <protection locked="0"/>
    </xf>
    <xf numFmtId="4" fontId="12" fillId="0" borderId="28" xfId="0" applyNumberFormat="1" applyFont="1" applyBorder="1" applyAlignment="1" applyProtection="1">
      <alignment vertical="center"/>
      <protection locked="0"/>
    </xf>
    <xf numFmtId="4" fontId="12" fillId="0" borderId="12" xfId="0" applyNumberFormat="1" applyFont="1" applyBorder="1" applyAlignment="1" applyProtection="1">
      <alignment vertical="center"/>
      <protection locked="0"/>
    </xf>
    <xf numFmtId="4" fontId="12" fillId="0" borderId="100" xfId="0" applyNumberFormat="1" applyFont="1" applyBorder="1" applyAlignment="1" applyProtection="1">
      <alignment vertical="center"/>
      <protection locked="0"/>
    </xf>
    <xf numFmtId="4" fontId="12" fillId="0" borderId="37" xfId="0" applyNumberFormat="1" applyFont="1" applyBorder="1" applyAlignment="1" applyProtection="1">
      <alignment vertical="center"/>
      <protection locked="0"/>
    </xf>
    <xf numFmtId="4" fontId="12" fillId="0" borderId="54" xfId="0" applyNumberFormat="1" applyFont="1" applyBorder="1" applyAlignment="1" applyProtection="1">
      <alignment vertical="center"/>
      <protection locked="0"/>
    </xf>
    <xf numFmtId="4" fontId="12" fillId="0" borderId="106" xfId="0" applyNumberFormat="1" applyFont="1" applyBorder="1" applyAlignment="1" applyProtection="1">
      <alignment vertical="center"/>
      <protection locked="0"/>
    </xf>
    <xf numFmtId="4" fontId="12" fillId="0" borderId="43" xfId="0" applyNumberFormat="1" applyFont="1" applyBorder="1" applyAlignment="1" applyProtection="1">
      <alignment vertical="center"/>
      <protection locked="0"/>
    </xf>
    <xf numFmtId="4" fontId="12" fillId="0" borderId="107" xfId="0" applyNumberFormat="1" applyFont="1" applyBorder="1" applyAlignment="1" applyProtection="1">
      <alignment vertical="center"/>
      <protection locked="0"/>
    </xf>
    <xf numFmtId="4" fontId="12" fillId="0" borderId="25" xfId="0" applyNumberFormat="1" applyFont="1" applyBorder="1" applyAlignment="1" applyProtection="1">
      <alignment vertical="center"/>
      <protection locked="0"/>
    </xf>
    <xf numFmtId="4" fontId="12" fillId="0" borderId="15" xfId="0" applyNumberFormat="1" applyFont="1" applyBorder="1" applyAlignment="1" applyProtection="1">
      <alignment vertical="center"/>
      <protection locked="0"/>
    </xf>
    <xf numFmtId="4" fontId="12" fillId="0" borderId="29" xfId="0" applyNumberFormat="1" applyFont="1" applyBorder="1" applyAlignment="1" applyProtection="1">
      <alignment vertical="center"/>
      <protection locked="0"/>
    </xf>
    <xf numFmtId="4" fontId="12" fillId="0" borderId="30" xfId="0" applyNumberFormat="1" applyFont="1" applyBorder="1" applyAlignment="1" applyProtection="1">
      <alignment vertical="center"/>
      <protection locked="0"/>
    </xf>
    <xf numFmtId="4" fontId="12" fillId="0" borderId="101" xfId="0" applyNumberFormat="1" applyFont="1" applyBorder="1" applyAlignment="1" applyProtection="1">
      <alignment vertical="center"/>
      <protection locked="0"/>
    </xf>
    <xf numFmtId="4" fontId="12" fillId="0" borderId="21" xfId="0" applyNumberFormat="1" applyFont="1" applyBorder="1" applyAlignment="1" applyProtection="1">
      <alignment vertical="center"/>
      <protection locked="0"/>
    </xf>
    <xf numFmtId="2" fontId="3" fillId="0" borderId="1" xfId="0" applyNumberFormat="1" applyFont="1" applyBorder="1" applyAlignment="1">
      <alignment vertical="center"/>
    </xf>
    <xf numFmtId="2" fontId="3" fillId="0" borderId="1" xfId="0" applyNumberFormat="1" applyFont="1" applyBorder="1" applyAlignment="1">
      <alignment horizontal="right" vertical="center" wrapText="1"/>
    </xf>
    <xf numFmtId="2" fontId="3" fillId="0" borderId="2" xfId="0" applyNumberFormat="1" applyFont="1" applyBorder="1" applyAlignment="1">
      <alignment vertical="center"/>
    </xf>
    <xf numFmtId="2" fontId="3" fillId="0" borderId="3" xfId="0" applyNumberFormat="1" applyFont="1" applyBorder="1" applyAlignment="1">
      <alignment vertical="center"/>
    </xf>
    <xf numFmtId="2" fontId="3" fillId="0" borderId="24" xfId="0" applyNumberFormat="1" applyFont="1" applyBorder="1" applyAlignment="1">
      <alignment vertical="center"/>
    </xf>
    <xf numFmtId="2" fontId="3" fillId="0" borderId="110" xfId="0" applyNumberFormat="1" applyFont="1" applyBorder="1" applyAlignment="1">
      <alignment vertical="center"/>
    </xf>
    <xf numFmtId="2" fontId="3" fillId="0" borderId="15" xfId="0" applyNumberFormat="1" applyFont="1" applyBorder="1"/>
    <xf numFmtId="2" fontId="3" fillId="0" borderId="29" xfId="0" applyNumberFormat="1" applyFont="1" applyBorder="1" applyAlignment="1">
      <alignment vertical="center"/>
    </xf>
    <xf numFmtId="2" fontId="3" fillId="0" borderId="16" xfId="0" applyNumberFormat="1" applyFont="1" applyBorder="1"/>
    <xf numFmtId="2" fontId="3" fillId="0" borderId="4" xfId="0" applyNumberFormat="1" applyFont="1" applyBorder="1"/>
    <xf numFmtId="2" fontId="3" fillId="0" borderId="10" xfId="0" applyNumberFormat="1" applyFont="1" applyBorder="1"/>
    <xf numFmtId="2" fontId="3" fillId="0" borderId="9" xfId="0" applyNumberFormat="1" applyFont="1" applyBorder="1"/>
    <xf numFmtId="2" fontId="3" fillId="0" borderId="11" xfId="0" applyNumberFormat="1" applyFont="1" applyBorder="1" applyAlignment="1">
      <alignment vertical="center"/>
    </xf>
    <xf numFmtId="2" fontId="3" fillId="0" borderId="19" xfId="0" applyNumberFormat="1" applyFont="1" applyBorder="1" applyAlignment="1">
      <alignment vertical="center"/>
    </xf>
    <xf numFmtId="2" fontId="3" fillId="0" borderId="42" xfId="0" applyNumberFormat="1" applyFont="1" applyBorder="1" applyAlignment="1">
      <alignment vertical="center"/>
    </xf>
    <xf numFmtId="2" fontId="3" fillId="0" borderId="13" xfId="0" applyNumberFormat="1" applyFont="1" applyBorder="1" applyAlignment="1">
      <alignment vertical="center"/>
    </xf>
    <xf numFmtId="2" fontId="3" fillId="0" borderId="20" xfId="0" applyNumberFormat="1" applyFont="1" applyBorder="1" applyAlignment="1">
      <alignment vertical="center"/>
    </xf>
    <xf numFmtId="2" fontId="3" fillId="0" borderId="14" xfId="0" applyNumberFormat="1" applyFont="1" applyBorder="1" applyAlignment="1">
      <alignment vertical="center"/>
    </xf>
    <xf numFmtId="2" fontId="3" fillId="0" borderId="15" xfId="0" applyNumberFormat="1" applyFont="1" applyBorder="1" applyAlignment="1">
      <alignment vertical="center"/>
    </xf>
    <xf numFmtId="2" fontId="3" fillId="0" borderId="21" xfId="0" applyNumberFormat="1" applyFont="1" applyBorder="1" applyAlignment="1">
      <alignment vertical="center"/>
    </xf>
    <xf numFmtId="2" fontId="3" fillId="0" borderId="16" xfId="0" applyNumberFormat="1" applyFont="1" applyBorder="1" applyAlignment="1">
      <alignment vertical="center"/>
    </xf>
    <xf numFmtId="2" fontId="3" fillId="0" borderId="11" xfId="0" applyNumberFormat="1" applyFont="1" applyBorder="1" applyAlignment="1">
      <alignment horizontal="right" vertical="center" wrapText="1"/>
    </xf>
    <xf numFmtId="2" fontId="3" fillId="0" borderId="42" xfId="0" applyNumberFormat="1" applyFont="1" applyBorder="1" applyAlignment="1">
      <alignment horizontal="right" vertical="center" wrapText="1"/>
    </xf>
    <xf numFmtId="2" fontId="3" fillId="0" borderId="13" xfId="0" applyNumberFormat="1" applyFont="1" applyBorder="1" applyAlignment="1">
      <alignment horizontal="right" vertical="center" wrapText="1"/>
    </xf>
    <xf numFmtId="2" fontId="3" fillId="0" borderId="14" xfId="0" applyNumberFormat="1" applyFont="1" applyBorder="1" applyAlignment="1">
      <alignment horizontal="right" vertical="center" wrapText="1"/>
    </xf>
    <xf numFmtId="2" fontId="3" fillId="0" borderId="15" xfId="0" applyNumberFormat="1" applyFont="1" applyBorder="1" applyAlignment="1">
      <alignment horizontal="right" vertical="center" wrapText="1"/>
    </xf>
    <xf numFmtId="2" fontId="3" fillId="0" borderId="16" xfId="0" applyNumberFormat="1" applyFont="1" applyBorder="1" applyAlignment="1">
      <alignment horizontal="right" vertical="center" wrapText="1"/>
    </xf>
    <xf numFmtId="2" fontId="3" fillId="0" borderId="2" xfId="0" applyNumberFormat="1" applyFont="1" applyBorder="1" applyAlignment="1">
      <alignment horizontal="right" vertical="center" wrapText="1"/>
    </xf>
    <xf numFmtId="2" fontId="3" fillId="0" borderId="42" xfId="0" applyNumberFormat="1" applyFont="1" applyBorder="1" applyAlignment="1">
      <alignment horizontal="right" wrapText="1"/>
    </xf>
    <xf numFmtId="2" fontId="3" fillId="0" borderId="14" xfId="0" applyNumberFormat="1" applyFont="1" applyBorder="1" applyAlignment="1">
      <alignment horizontal="right" wrapText="1"/>
    </xf>
    <xf numFmtId="0" fontId="3" fillId="0" borderId="111" xfId="0" applyFont="1" applyBorder="1" applyAlignment="1">
      <alignment horizontal="left" vertical="center" wrapText="1"/>
    </xf>
    <xf numFmtId="0" fontId="3" fillId="0" borderId="103" xfId="0" applyFont="1" applyBorder="1" applyAlignment="1">
      <alignment horizontal="left" vertical="center" wrapText="1"/>
    </xf>
    <xf numFmtId="0" fontId="3" fillId="0" borderId="104" xfId="0" applyFont="1" applyBorder="1" applyAlignment="1">
      <alignment horizontal="left" vertical="center" wrapText="1"/>
    </xf>
    <xf numFmtId="0" fontId="3" fillId="0" borderId="112" xfId="0" applyFont="1" applyBorder="1" applyAlignment="1">
      <alignment vertical="center"/>
    </xf>
    <xf numFmtId="0" fontId="3" fillId="0" borderId="113" xfId="0" applyFont="1" applyBorder="1" applyAlignment="1">
      <alignment vertical="center"/>
    </xf>
    <xf numFmtId="0" fontId="3" fillId="0" borderId="114" xfId="0" applyFont="1" applyBorder="1" applyAlignment="1">
      <alignment vertical="center"/>
    </xf>
    <xf numFmtId="0" fontId="3" fillId="0" borderId="98" xfId="0" applyFont="1" applyBorder="1" applyAlignment="1">
      <alignment vertical="center"/>
    </xf>
    <xf numFmtId="0" fontId="3" fillId="0" borderId="115" xfId="0" applyFont="1" applyBorder="1" applyAlignment="1">
      <alignment vertical="center"/>
    </xf>
    <xf numFmtId="0" fontId="3" fillId="0" borderId="116" xfId="0" applyFont="1" applyBorder="1" applyAlignment="1">
      <alignment vertical="center"/>
    </xf>
    <xf numFmtId="0" fontId="3" fillId="0" borderId="112" xfId="0" applyFont="1" applyBorder="1" applyAlignment="1">
      <alignment horizontal="right" vertical="center" wrapText="1"/>
    </xf>
    <xf numFmtId="0" fontId="3" fillId="0" borderId="113" xfId="0" applyFont="1" applyBorder="1" applyAlignment="1">
      <alignment horizontal="right" vertical="center" wrapText="1"/>
    </xf>
    <xf numFmtId="0" fontId="3" fillId="0" borderId="114" xfId="0" applyFont="1" applyBorder="1" applyAlignment="1">
      <alignment horizontal="right" vertical="center" wrapText="1"/>
    </xf>
    <xf numFmtId="2" fontId="3" fillId="0" borderId="24" xfId="0" applyNumberFormat="1" applyFont="1" applyBorder="1"/>
    <xf numFmtId="2" fontId="3" fillId="0" borderId="110" xfId="0" applyNumberFormat="1" applyFont="1" applyBorder="1"/>
    <xf numFmtId="2" fontId="3" fillId="0" borderId="29" xfId="0" applyNumberFormat="1" applyFont="1" applyBorder="1"/>
    <xf numFmtId="2" fontId="3" fillId="0" borderId="5" xfId="0" applyNumberFormat="1" applyFont="1" applyBorder="1"/>
    <xf numFmtId="2" fontId="3" fillId="0" borderId="24" xfId="0" applyNumberFormat="1" applyFont="1" applyBorder="1" applyAlignment="1">
      <alignment horizontal="right" vertical="center" wrapText="1"/>
    </xf>
    <xf numFmtId="2" fontId="3" fillId="0" borderId="110" xfId="0" applyNumberFormat="1" applyFont="1" applyBorder="1" applyAlignment="1">
      <alignment horizontal="right" vertical="center" wrapText="1"/>
    </xf>
    <xf numFmtId="2" fontId="3" fillId="0" borderId="29" xfId="0" applyNumberFormat="1" applyFont="1" applyBorder="1" applyAlignment="1">
      <alignment horizontal="right" vertical="center" wrapText="1"/>
    </xf>
    <xf numFmtId="2" fontId="3" fillId="0" borderId="3" xfId="0" applyNumberFormat="1" applyFont="1" applyBorder="1" applyAlignment="1">
      <alignment horizontal="right" vertical="center" wrapText="1"/>
    </xf>
    <xf numFmtId="2" fontId="3" fillId="0" borderId="24" xfId="0" applyNumberFormat="1" applyFont="1" applyBorder="1" applyAlignment="1">
      <alignment horizontal="right" wrapText="1"/>
    </xf>
    <xf numFmtId="2" fontId="3" fillId="0" borderId="110" xfId="0" applyNumberFormat="1" applyFont="1" applyBorder="1" applyAlignment="1">
      <alignment horizontal="right" wrapText="1"/>
    </xf>
    <xf numFmtId="2" fontId="3" fillId="0" borderId="4" xfId="0" applyNumberFormat="1" applyFont="1" applyBorder="1" applyAlignment="1">
      <alignment vertical="center"/>
    </xf>
    <xf numFmtId="2" fontId="3" fillId="0" borderId="10" xfId="0" applyNumberFormat="1" applyFont="1" applyBorder="1" applyAlignment="1">
      <alignment vertical="center"/>
    </xf>
    <xf numFmtId="49" fontId="18" fillId="3" borderId="1" xfId="0" applyNumberFormat="1" applyFont="1" applyFill="1" applyBorder="1" applyAlignment="1">
      <alignment horizontal="right" vertical="center"/>
    </xf>
    <xf numFmtId="0" fontId="18" fillId="3" borderId="1" xfId="0" applyFont="1" applyFill="1" applyBorder="1" applyAlignment="1">
      <alignment horizontal="center" vertical="center" wrapText="1"/>
    </xf>
    <xf numFmtId="1" fontId="18" fillId="3" borderId="1" xfId="0" applyNumberFormat="1" applyFont="1" applyFill="1" applyBorder="1" applyAlignment="1">
      <alignment horizontal="right" vertical="center"/>
    </xf>
    <xf numFmtId="1" fontId="18" fillId="3" borderId="2" xfId="0" applyNumberFormat="1" applyFont="1" applyFill="1" applyBorder="1" applyAlignment="1">
      <alignment horizontal="right" vertical="center"/>
    </xf>
    <xf numFmtId="1" fontId="18" fillId="3" borderId="3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right" vertical="center"/>
    </xf>
    <xf numFmtId="1" fontId="4" fillId="3" borderId="2" xfId="0" applyNumberFormat="1" applyFont="1" applyFill="1" applyBorder="1" applyAlignment="1">
      <alignment horizontal="right" vertical="center"/>
    </xf>
    <xf numFmtId="1" fontId="4" fillId="3" borderId="3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right"/>
    </xf>
    <xf numFmtId="1" fontId="4" fillId="3" borderId="2" xfId="0" applyNumberFormat="1" applyFont="1" applyFill="1" applyBorder="1" applyAlignment="1">
      <alignment horizontal="right"/>
    </xf>
    <xf numFmtId="1" fontId="4" fillId="3" borderId="3" xfId="0" applyNumberFormat="1" applyFont="1" applyFill="1" applyBorder="1" applyAlignment="1">
      <alignment horizontal="right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vertical="center"/>
    </xf>
    <xf numFmtId="2" fontId="4" fillId="3" borderId="2" xfId="0" applyNumberFormat="1" applyFont="1" applyFill="1" applyBorder="1" applyAlignment="1">
      <alignment vertical="center"/>
    </xf>
    <xf numFmtId="2" fontId="4" fillId="3" borderId="1" xfId="0" applyNumberFormat="1" applyFont="1" applyFill="1" applyBorder="1" applyAlignment="1">
      <alignment vertical="center"/>
    </xf>
    <xf numFmtId="2" fontId="4" fillId="3" borderId="3" xfId="0" applyNumberFormat="1" applyFont="1" applyFill="1" applyBorder="1" applyAlignment="1">
      <alignment vertical="center"/>
    </xf>
    <xf numFmtId="49" fontId="13" fillId="3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1" fontId="13" fillId="3" borderId="1" xfId="0" applyNumberFormat="1" applyFont="1" applyFill="1" applyBorder="1" applyAlignment="1">
      <alignment vertical="center" wrapText="1"/>
    </xf>
    <xf numFmtId="2" fontId="13" fillId="3" borderId="1" xfId="0" applyNumberFormat="1" applyFont="1" applyFill="1" applyBorder="1" applyAlignment="1" applyProtection="1">
      <alignment vertical="center"/>
      <protection locked="0"/>
    </xf>
    <xf numFmtId="0" fontId="1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vertical="center"/>
    </xf>
    <xf numFmtId="2" fontId="12" fillId="3" borderId="1" xfId="0" applyNumberFormat="1" applyFont="1" applyFill="1" applyBorder="1" applyAlignment="1">
      <alignment vertical="center"/>
    </xf>
    <xf numFmtId="49" fontId="18" fillId="3" borderId="4" xfId="6" applyNumberFormat="1" applyFont="1" applyFill="1" applyBorder="1" applyAlignment="1">
      <alignment horizontal="center" vertical="center" wrapText="1"/>
    </xf>
    <xf numFmtId="0" fontId="18" fillId="3" borderId="3" xfId="6" applyFont="1" applyFill="1" applyBorder="1" applyAlignment="1">
      <alignment horizontal="center" vertical="center" wrapText="1"/>
    </xf>
    <xf numFmtId="2" fontId="18" fillId="3" borderId="4" xfId="6" applyNumberFormat="1" applyFont="1" applyFill="1" applyBorder="1" applyAlignment="1" applyProtection="1">
      <alignment vertical="center"/>
      <protection locked="0"/>
    </xf>
    <xf numFmtId="2" fontId="18" fillId="3" borderId="1" xfId="6" applyNumberFormat="1" applyFont="1" applyFill="1" applyBorder="1" applyAlignment="1" applyProtection="1">
      <alignment vertical="center"/>
      <protection locked="0"/>
    </xf>
    <xf numFmtId="2" fontId="16" fillId="3" borderId="4" xfId="6" applyNumberFormat="1" applyFont="1" applyFill="1" applyBorder="1" applyAlignment="1" applyProtection="1">
      <alignment vertical="center"/>
      <protection locked="0"/>
    </xf>
    <xf numFmtId="2" fontId="16" fillId="3" borderId="1" xfId="6" applyNumberFormat="1" applyFont="1" applyFill="1" applyBorder="1" applyAlignment="1" applyProtection="1">
      <alignment vertical="center"/>
      <protection locked="0"/>
    </xf>
    <xf numFmtId="49" fontId="4" fillId="3" borderId="1" xfId="0" applyNumberFormat="1" applyFont="1" applyFill="1" applyBorder="1" applyAlignment="1">
      <alignment horizontal="center"/>
    </xf>
    <xf numFmtId="4" fontId="18" fillId="3" borderId="4" xfId="0" applyNumberFormat="1" applyFont="1" applyFill="1" applyBorder="1" applyAlignment="1" applyProtection="1">
      <alignment vertical="center"/>
      <protection locked="0"/>
    </xf>
    <xf numFmtId="4" fontId="18" fillId="3" borderId="1" xfId="0" applyNumberFormat="1" applyFont="1" applyFill="1" applyBorder="1" applyAlignment="1" applyProtection="1">
      <alignment vertical="center"/>
      <protection locked="0"/>
    </xf>
    <xf numFmtId="49" fontId="12" fillId="3" borderId="4" xfId="0" applyNumberFormat="1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4" fontId="12" fillId="3" borderId="4" xfId="0" applyNumberFormat="1" applyFont="1" applyFill="1" applyBorder="1" applyAlignment="1" applyProtection="1">
      <alignment vertical="center"/>
      <protection locked="0"/>
    </xf>
    <xf numFmtId="4" fontId="3" fillId="3" borderId="3" xfId="0" applyNumberFormat="1" applyFont="1" applyFill="1" applyBorder="1" applyAlignment="1">
      <alignment horizontal="center" wrapText="1"/>
    </xf>
    <xf numFmtId="0" fontId="18" fillId="3" borderId="81" xfId="0" applyFont="1" applyFill="1" applyBorder="1" applyAlignment="1">
      <alignment horizontal="center" vertical="center" wrapText="1"/>
    </xf>
    <xf numFmtId="4" fontId="3" fillId="3" borderId="81" xfId="0" applyNumberFormat="1" applyFont="1" applyFill="1" applyBorder="1" applyAlignment="1">
      <alignment horizontal="center" wrapText="1"/>
    </xf>
    <xf numFmtId="0" fontId="4" fillId="3" borderId="8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vertical="center"/>
    </xf>
    <xf numFmtId="2" fontId="3" fillId="0" borderId="9" xfId="0" applyNumberFormat="1" applyFont="1" applyBorder="1" applyAlignment="1">
      <alignment vertical="center"/>
    </xf>
    <xf numFmtId="2" fontId="3" fillId="0" borderId="19" xfId="0" applyNumberFormat="1" applyFont="1" applyBorder="1" applyAlignment="1">
      <alignment horizontal="right" vertical="center" wrapText="1"/>
    </xf>
    <xf numFmtId="2" fontId="3" fillId="0" borderId="20" xfId="0" applyNumberFormat="1" applyFont="1" applyBorder="1" applyAlignment="1">
      <alignment horizontal="right" vertical="center" wrapText="1"/>
    </xf>
    <xf numFmtId="2" fontId="3" fillId="0" borderId="21" xfId="0" applyNumberFormat="1" applyFont="1" applyBorder="1" applyAlignment="1">
      <alignment horizontal="right" vertical="center" wrapText="1"/>
    </xf>
    <xf numFmtId="2" fontId="3" fillId="3" borderId="3" xfId="0" applyNumberFormat="1" applyFont="1" applyFill="1" applyBorder="1" applyAlignment="1">
      <alignment vertical="center"/>
    </xf>
    <xf numFmtId="2" fontId="3" fillId="0" borderId="5" xfId="0" applyNumberFormat="1" applyFont="1" applyBorder="1" applyAlignment="1">
      <alignment vertical="center"/>
    </xf>
    <xf numFmtId="49" fontId="16" fillId="3" borderId="4" xfId="6" applyNumberFormat="1" applyFont="1" applyFill="1" applyBorder="1" applyAlignment="1">
      <alignment horizontal="center" vertical="center" wrapText="1"/>
    </xf>
    <xf numFmtId="2" fontId="4" fillId="3" borderId="44" xfId="0" applyNumberFormat="1" applyFont="1" applyFill="1" applyBorder="1" applyAlignment="1">
      <alignment vertical="center"/>
    </xf>
    <xf numFmtId="2" fontId="3" fillId="0" borderId="44" xfId="0" applyNumberFormat="1" applyFont="1" applyBorder="1" applyAlignment="1">
      <alignment vertical="center"/>
    </xf>
    <xf numFmtId="2" fontId="3" fillId="0" borderId="44" xfId="0" applyNumberFormat="1" applyFont="1" applyBorder="1" applyAlignment="1">
      <alignment horizontal="right" vertical="center" wrapText="1"/>
    </xf>
    <xf numFmtId="2" fontId="3" fillId="0" borderId="11" xfId="0" applyNumberFormat="1" applyFont="1" applyBorder="1"/>
    <xf numFmtId="2" fontId="3" fillId="0" borderId="19" xfId="0" applyNumberFormat="1" applyFont="1" applyBorder="1"/>
    <xf numFmtId="2" fontId="3" fillId="0" borderId="13" xfId="0" applyNumberFormat="1" applyFont="1" applyBorder="1"/>
    <xf numFmtId="2" fontId="3" fillId="0" borderId="20" xfId="0" applyNumberFormat="1" applyFont="1" applyBorder="1"/>
    <xf numFmtId="2" fontId="3" fillId="0" borderId="21" xfId="0" applyNumberFormat="1" applyFont="1" applyBorder="1"/>
    <xf numFmtId="2" fontId="3" fillId="0" borderId="11" xfId="0" applyNumberFormat="1" applyFont="1" applyBorder="1" applyAlignment="1">
      <alignment horizontal="right" wrapText="1"/>
    </xf>
    <xf numFmtId="2" fontId="3" fillId="0" borderId="19" xfId="0" applyNumberFormat="1" applyFont="1" applyBorder="1" applyAlignment="1">
      <alignment horizontal="right" wrapText="1"/>
    </xf>
    <xf numFmtId="2" fontId="3" fillId="0" borderId="13" xfId="0" applyNumberFormat="1" applyFont="1" applyBorder="1" applyAlignment="1">
      <alignment horizontal="right" wrapText="1"/>
    </xf>
    <xf numFmtId="2" fontId="3" fillId="0" borderId="20" xfId="0" applyNumberFormat="1" applyFont="1" applyBorder="1" applyAlignment="1">
      <alignment horizontal="right" wrapText="1"/>
    </xf>
    <xf numFmtId="0" fontId="3" fillId="3" borderId="1" xfId="0" applyFont="1" applyFill="1" applyBorder="1"/>
    <xf numFmtId="49" fontId="3" fillId="3" borderId="1" xfId="0" applyNumberFormat="1" applyFont="1" applyFill="1" applyBorder="1" applyAlignment="1">
      <alignment horizontal="center"/>
    </xf>
    <xf numFmtId="2" fontId="3" fillId="3" borderId="1" xfId="0" applyNumberFormat="1" applyFont="1" applyFill="1" applyBorder="1"/>
    <xf numFmtId="0" fontId="20" fillId="4" borderId="0" xfId="0" applyFont="1" applyFill="1" applyAlignment="1">
      <alignment horizontal="right"/>
    </xf>
    <xf numFmtId="0" fontId="16" fillId="4" borderId="37" xfId="0" applyFont="1" applyFill="1" applyBorder="1"/>
    <xf numFmtId="0" fontId="16" fillId="4" borderId="20" xfId="0" applyFont="1" applyFill="1" applyBorder="1"/>
    <xf numFmtId="0" fontId="16" fillId="4" borderId="21" xfId="0" applyFont="1" applyFill="1" applyBorder="1"/>
    <xf numFmtId="0" fontId="16" fillId="4" borderId="104" xfId="0" applyFont="1" applyFill="1" applyBorder="1"/>
    <xf numFmtId="0" fontId="16" fillId="4" borderId="19" xfId="0" applyFont="1" applyFill="1" applyBorder="1"/>
    <xf numFmtId="0" fontId="16" fillId="4" borderId="111" xfId="0" applyFont="1" applyFill="1" applyBorder="1"/>
    <xf numFmtId="0" fontId="16" fillId="4" borderId="97" xfId="0" applyFont="1" applyFill="1" applyBorder="1"/>
    <xf numFmtId="0" fontId="16" fillId="4" borderId="34" xfId="0" applyFont="1" applyFill="1" applyBorder="1"/>
    <xf numFmtId="0" fontId="16" fillId="4" borderId="108" xfId="0" applyFont="1" applyFill="1" applyBorder="1" applyAlignment="1">
      <alignment horizontal="right"/>
    </xf>
    <xf numFmtId="0" fontId="16" fillId="4" borderId="111" xfId="0" applyFont="1" applyFill="1" applyBorder="1" applyAlignment="1">
      <alignment horizontal="right"/>
    </xf>
    <xf numFmtId="0" fontId="16" fillId="4" borderId="6" xfId="0" applyFont="1" applyFill="1" applyBorder="1" applyAlignment="1">
      <alignment horizontal="right"/>
    </xf>
    <xf numFmtId="0" fontId="16" fillId="4" borderId="117" xfId="0" applyFont="1" applyFill="1" applyBorder="1" applyAlignment="1">
      <alignment horizontal="right"/>
    </xf>
    <xf numFmtId="0" fontId="16" fillId="4" borderId="118" xfId="0" applyFont="1" applyFill="1" applyBorder="1" applyAlignment="1">
      <alignment horizontal="right"/>
    </xf>
    <xf numFmtId="0" fontId="16" fillId="4" borderId="34" xfId="0" applyFont="1" applyFill="1" applyBorder="1" applyAlignment="1">
      <alignment horizontal="right"/>
    </xf>
    <xf numFmtId="0" fontId="16" fillId="4" borderId="0" xfId="0" applyFont="1" applyFill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18" fillId="4" borderId="0" xfId="0" applyFont="1" applyFill="1"/>
    <xf numFmtId="2" fontId="18" fillId="4" borderId="11" xfId="0" applyNumberFormat="1" applyFont="1" applyFill="1" applyBorder="1" applyAlignment="1">
      <alignment horizontal="right"/>
    </xf>
    <xf numFmtId="2" fontId="18" fillId="4" borderId="42" xfId="0" applyNumberFormat="1" applyFont="1" applyFill="1" applyBorder="1" applyAlignment="1">
      <alignment horizontal="right"/>
    </xf>
    <xf numFmtId="2" fontId="18" fillId="4" borderId="108" xfId="0" applyNumberFormat="1" applyFont="1" applyFill="1" applyBorder="1" applyAlignment="1">
      <alignment horizontal="right"/>
    </xf>
    <xf numFmtId="2" fontId="18" fillId="4" borderId="111" xfId="0" applyNumberFormat="1" applyFont="1" applyFill="1" applyBorder="1" applyAlignment="1">
      <alignment horizontal="right"/>
    </xf>
    <xf numFmtId="2" fontId="18" fillId="4" borderId="13" xfId="0" applyNumberFormat="1" applyFont="1" applyFill="1" applyBorder="1" applyAlignment="1">
      <alignment horizontal="right"/>
    </xf>
    <xf numFmtId="2" fontId="18" fillId="4" borderId="14" xfId="0" applyNumberFormat="1" applyFont="1" applyFill="1" applyBorder="1" applyAlignment="1">
      <alignment horizontal="right"/>
    </xf>
    <xf numFmtId="2" fontId="18" fillId="4" borderId="109" xfId="0" applyNumberFormat="1" applyFont="1" applyFill="1" applyBorder="1" applyAlignment="1">
      <alignment horizontal="right"/>
    </xf>
    <xf numFmtId="2" fontId="18" fillId="4" borderId="103" xfId="0" applyNumberFormat="1" applyFont="1" applyFill="1" applyBorder="1" applyAlignment="1">
      <alignment horizontal="right"/>
    </xf>
    <xf numFmtId="2" fontId="18" fillId="4" borderId="15" xfId="0" applyNumberFormat="1" applyFont="1" applyFill="1" applyBorder="1" applyAlignment="1">
      <alignment horizontal="right"/>
    </xf>
    <xf numFmtId="2" fontId="18" fillId="4" borderId="16" xfId="0" applyNumberFormat="1" applyFont="1" applyFill="1" applyBorder="1" applyAlignment="1">
      <alignment horizontal="right"/>
    </xf>
    <xf numFmtId="2" fontId="18" fillId="4" borderId="101" xfId="0" applyNumberFormat="1" applyFont="1" applyFill="1" applyBorder="1" applyAlignment="1">
      <alignment horizontal="right"/>
    </xf>
    <xf numFmtId="2" fontId="18" fillId="4" borderId="104" xfId="0" applyNumberFormat="1" applyFont="1" applyFill="1" applyBorder="1" applyAlignment="1">
      <alignment horizontal="right"/>
    </xf>
    <xf numFmtId="2" fontId="16" fillId="4" borderId="11" xfId="0" applyNumberFormat="1" applyFont="1" applyFill="1" applyBorder="1"/>
    <xf numFmtId="2" fontId="16" fillId="4" borderId="42" xfId="0" applyNumberFormat="1" applyFont="1" applyFill="1" applyBorder="1"/>
    <xf numFmtId="2" fontId="16" fillId="4" borderId="19" xfId="0" applyNumberFormat="1" applyFont="1" applyFill="1" applyBorder="1"/>
    <xf numFmtId="2" fontId="16" fillId="4" borderId="15" xfId="0" applyNumberFormat="1" applyFont="1" applyFill="1" applyBorder="1"/>
    <xf numFmtId="2" fontId="16" fillId="4" borderId="16" xfId="0" applyNumberFormat="1" applyFont="1" applyFill="1" applyBorder="1"/>
    <xf numFmtId="2" fontId="16" fillId="4" borderId="21" xfId="0" applyNumberFormat="1" applyFont="1" applyFill="1" applyBorder="1"/>
    <xf numFmtId="2" fontId="16" fillId="4" borderId="0" xfId="0" applyNumberFormat="1" applyFont="1" applyFill="1" applyBorder="1"/>
    <xf numFmtId="2" fontId="16" fillId="4" borderId="0" xfId="0" applyNumberFormat="1" applyFont="1" applyFill="1"/>
    <xf numFmtId="0" fontId="16" fillId="4" borderId="36" xfId="0" applyFont="1" applyFill="1" applyBorder="1" applyAlignment="1">
      <alignment horizontal="right"/>
    </xf>
    <xf numFmtId="0" fontId="16" fillId="4" borderId="33" xfId="0" applyFont="1" applyFill="1" applyBorder="1" applyAlignment="1">
      <alignment horizontal="right"/>
    </xf>
    <xf numFmtId="0" fontId="16" fillId="4" borderId="36" xfId="0" applyFont="1" applyFill="1" applyBorder="1" applyAlignment="1">
      <alignment horizontal="left"/>
    </xf>
    <xf numFmtId="2" fontId="18" fillId="4" borderId="21" xfId="0" applyNumberFormat="1" applyFont="1" applyFill="1" applyBorder="1"/>
    <xf numFmtId="2" fontId="18" fillId="4" borderId="16" xfId="0" applyNumberFormat="1" applyFont="1" applyFill="1" applyBorder="1"/>
    <xf numFmtId="2" fontId="18" fillId="4" borderId="15" xfId="0" applyNumberFormat="1" applyFont="1" applyFill="1" applyBorder="1"/>
    <xf numFmtId="2" fontId="18" fillId="4" borderId="20" xfId="0" applyNumberFormat="1" applyFont="1" applyFill="1" applyBorder="1"/>
    <xf numFmtId="2" fontId="18" fillId="4" borderId="14" xfId="0" applyNumberFormat="1" applyFont="1" applyFill="1" applyBorder="1"/>
    <xf numFmtId="2" fontId="18" fillId="4" borderId="13" xfId="0" applyNumberFormat="1" applyFont="1" applyFill="1" applyBorder="1"/>
    <xf numFmtId="2" fontId="18" fillId="4" borderId="19" xfId="0" applyNumberFormat="1" applyFont="1" applyFill="1" applyBorder="1"/>
    <xf numFmtId="2" fontId="18" fillId="4" borderId="42" xfId="0" applyNumberFormat="1" applyFont="1" applyFill="1" applyBorder="1"/>
    <xf numFmtId="2" fontId="18" fillId="4" borderId="11" xfId="0" applyNumberFormat="1" applyFont="1" applyFill="1" applyBorder="1"/>
    <xf numFmtId="0" fontId="16" fillId="4" borderId="32" xfId="0" applyFont="1" applyFill="1" applyBorder="1" applyAlignment="1">
      <alignment horizontal="center" vertical="center" wrapText="1"/>
    </xf>
    <xf numFmtId="0" fontId="16" fillId="4" borderId="0" xfId="0" applyFont="1" applyFill="1" applyAlignment="1">
      <alignment wrapText="1"/>
    </xf>
    <xf numFmtId="49" fontId="16" fillId="4" borderId="34" xfId="0" applyNumberFormat="1" applyFont="1" applyFill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left"/>
    </xf>
    <xf numFmtId="0" fontId="16" fillId="0" borderId="41" xfId="0" applyFont="1" applyBorder="1" applyAlignment="1">
      <alignment horizontal="center" vertical="center" wrapText="1"/>
    </xf>
    <xf numFmtId="0" fontId="16" fillId="0" borderId="43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Border="1" applyAlignment="1">
      <alignment horizontal="left" vertical="center" wrapText="1"/>
    </xf>
    <xf numFmtId="0" fontId="16" fillId="0" borderId="32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/>
    </xf>
    <xf numFmtId="0" fontId="16" fillId="0" borderId="34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39" xfId="0" applyFont="1" applyBorder="1" applyAlignment="1">
      <alignment horizontal="center" vertical="center" wrapText="1"/>
    </xf>
    <xf numFmtId="0" fontId="16" fillId="0" borderId="4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6" fillId="4" borderId="32" xfId="0" applyFont="1" applyFill="1" applyBorder="1" applyAlignment="1">
      <alignment horizontal="center" vertical="center" wrapText="1"/>
    </xf>
    <xf numFmtId="0" fontId="16" fillId="4" borderId="38" xfId="0" applyFont="1" applyFill="1" applyBorder="1" applyAlignment="1">
      <alignment horizontal="center" vertical="center" wrapText="1"/>
    </xf>
    <xf numFmtId="0" fontId="16" fillId="4" borderId="34" xfId="0" applyFont="1" applyFill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1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13" fillId="0" borderId="0" xfId="0" applyFont="1" applyAlignment="1" applyProtection="1">
      <alignment horizontal="left" vertical="center" wrapText="1"/>
      <protection locked="0"/>
    </xf>
    <xf numFmtId="0" fontId="9" fillId="4" borderId="0" xfId="0" applyFont="1" applyFill="1" applyAlignment="1">
      <alignment horizontal="center"/>
    </xf>
    <xf numFmtId="0" fontId="16" fillId="0" borderId="0" xfId="6" applyNumberFormat="1" applyFont="1" applyAlignment="1" applyProtection="1">
      <alignment horizontal="left" vertical="top"/>
      <protection locked="0"/>
    </xf>
    <xf numFmtId="0" fontId="16" fillId="0" borderId="2" xfId="6" applyFont="1" applyBorder="1" applyAlignment="1">
      <alignment horizontal="center" vertical="center" wrapText="1"/>
    </xf>
    <xf numFmtId="0" fontId="16" fillId="0" borderId="44" xfId="6" applyFont="1" applyBorder="1" applyAlignment="1">
      <alignment horizontal="center" vertical="center" wrapText="1"/>
    </xf>
    <xf numFmtId="0" fontId="16" fillId="0" borderId="3" xfId="6" applyFont="1" applyBorder="1" applyAlignment="1">
      <alignment horizontal="center" vertical="center" wrapText="1"/>
    </xf>
    <xf numFmtId="0" fontId="18" fillId="0" borderId="0" xfId="6" quotePrefix="1" applyFont="1" applyAlignment="1" applyProtection="1">
      <alignment horizontal="left" vertical="center"/>
      <protection locked="0"/>
    </xf>
    <xf numFmtId="49" fontId="16" fillId="0" borderId="22" xfId="6" applyNumberFormat="1" applyFont="1" applyBorder="1" applyAlignment="1">
      <alignment horizontal="center" vertical="center" wrapText="1"/>
    </xf>
    <xf numFmtId="49" fontId="16" fillId="0" borderId="6" xfId="6" applyNumberFormat="1" applyFont="1" applyBorder="1" applyAlignment="1">
      <alignment horizontal="center" vertical="center" wrapText="1"/>
    </xf>
    <xf numFmtId="0" fontId="16" fillId="0" borderId="31" xfId="6" applyFont="1" applyFill="1" applyBorder="1" applyAlignment="1">
      <alignment horizontal="center" vertical="center"/>
    </xf>
    <xf numFmtId="0" fontId="16" fillId="0" borderId="55" xfId="6" applyFont="1" applyFill="1" applyBorder="1" applyAlignment="1">
      <alignment horizontal="center" vertical="center"/>
    </xf>
    <xf numFmtId="0" fontId="12" fillId="0" borderId="41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9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3" fillId="0" borderId="0" xfId="0" applyFont="1" applyBorder="1" applyAlignment="1" applyProtection="1">
      <alignment horizontal="left" vertical="center" wrapText="1"/>
      <protection locked="0"/>
    </xf>
    <xf numFmtId="0" fontId="10" fillId="0" borderId="0" xfId="0" applyFont="1" applyAlignment="1">
      <alignment horizontal="left"/>
    </xf>
    <xf numFmtId="49" fontId="12" fillId="0" borderId="22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/>
    </xf>
    <xf numFmtId="0" fontId="12" fillId="0" borderId="25" xfId="0" applyFont="1" applyFill="1" applyBorder="1" applyAlignment="1">
      <alignment horizontal="center" vertical="center"/>
    </xf>
    <xf numFmtId="0" fontId="18" fillId="4" borderId="32" xfId="0" applyFont="1" applyFill="1" applyBorder="1" applyAlignment="1">
      <alignment horizontal="center" vertical="center" wrapText="1"/>
    </xf>
    <xf numFmtId="0" fontId="18" fillId="4" borderId="34" xfId="0" applyFont="1" applyFill="1" applyBorder="1" applyAlignment="1">
      <alignment horizontal="center" vertical="center" wrapText="1"/>
    </xf>
    <xf numFmtId="0" fontId="18" fillId="4" borderId="32" xfId="0" applyFont="1" applyFill="1" applyBorder="1" applyAlignment="1">
      <alignment horizontal="center" vertical="center"/>
    </xf>
    <xf numFmtId="0" fontId="18" fillId="4" borderId="34" xfId="0" applyFont="1" applyFill="1" applyBorder="1" applyAlignment="1">
      <alignment horizontal="center" vertical="center"/>
    </xf>
    <xf numFmtId="0" fontId="16" fillId="4" borderId="33" xfId="0" applyFont="1" applyFill="1" applyBorder="1" applyAlignment="1">
      <alignment horizontal="center" vertical="center"/>
    </xf>
    <xf numFmtId="0" fontId="16" fillId="4" borderId="32" xfId="0" applyFont="1" applyFill="1" applyBorder="1" applyAlignment="1">
      <alignment horizontal="center" vertical="center"/>
    </xf>
    <xf numFmtId="0" fontId="16" fillId="4" borderId="38" xfId="0" applyFont="1" applyFill="1" applyBorder="1" applyAlignment="1">
      <alignment horizontal="center" vertical="center"/>
    </xf>
    <xf numFmtId="0" fontId="16" fillId="4" borderId="34" xfId="0" applyFont="1" applyFill="1" applyBorder="1" applyAlignment="1">
      <alignment horizontal="center" vertical="center"/>
    </xf>
    <xf numFmtId="0" fontId="16" fillId="4" borderId="8" xfId="0" applyFont="1" applyFill="1" applyBorder="1" applyAlignment="1">
      <alignment horizontal="center" vertical="center"/>
    </xf>
    <xf numFmtId="2" fontId="10" fillId="3" borderId="71" xfId="0" applyNumberFormat="1" applyFont="1" applyFill="1" applyBorder="1" applyAlignment="1">
      <alignment horizontal="center"/>
    </xf>
    <xf numFmtId="2" fontId="10" fillId="3" borderId="80" xfId="0" applyNumberFormat="1" applyFont="1" applyFill="1" applyBorder="1" applyAlignment="1">
      <alignment horizontal="center"/>
    </xf>
    <xf numFmtId="2" fontId="10" fillId="3" borderId="59" xfId="0" applyNumberFormat="1" applyFont="1" applyFill="1" applyBorder="1" applyAlignment="1">
      <alignment horizontal="center"/>
    </xf>
    <xf numFmtId="2" fontId="10" fillId="3" borderId="53" xfId="0" applyNumberFormat="1" applyFont="1" applyFill="1" applyBorder="1" applyAlignment="1">
      <alignment horizontal="center"/>
    </xf>
    <xf numFmtId="0" fontId="4" fillId="3" borderId="73" xfId="0" applyFont="1" applyFill="1" applyBorder="1" applyAlignment="1">
      <alignment horizontal="center" vertical="center" wrapText="1"/>
    </xf>
    <xf numFmtId="0" fontId="4" fillId="3" borderId="74" xfId="0" applyFont="1" applyFill="1" applyBorder="1" applyAlignment="1">
      <alignment horizontal="center" vertical="center" wrapText="1"/>
    </xf>
    <xf numFmtId="0" fontId="4" fillId="3" borderId="40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4" fillId="3" borderId="49" xfId="0" applyFont="1" applyFill="1" applyBorder="1" applyAlignment="1">
      <alignment horizontal="center"/>
    </xf>
    <xf numFmtId="0" fontId="4" fillId="3" borderId="50" xfId="0" applyFont="1" applyFill="1" applyBorder="1" applyAlignment="1">
      <alignment horizontal="center"/>
    </xf>
    <xf numFmtId="0" fontId="4" fillId="3" borderId="5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4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3" fillId="3" borderId="57" xfId="0" applyFont="1" applyFill="1" applyBorder="1" applyAlignment="1">
      <alignment horizontal="center" vertical="center" wrapText="1"/>
    </xf>
    <xf numFmtId="0" fontId="3" fillId="3" borderId="68" xfId="0" applyFont="1" applyFill="1" applyBorder="1" applyAlignment="1">
      <alignment horizontal="center" vertical="center" wrapText="1"/>
    </xf>
    <xf numFmtId="0" fontId="3" fillId="3" borderId="58" xfId="0" applyFont="1" applyFill="1" applyBorder="1" applyAlignment="1">
      <alignment horizontal="center" vertical="center" wrapText="1"/>
    </xf>
    <xf numFmtId="0" fontId="4" fillId="3" borderId="57" xfId="0" applyFont="1" applyFill="1" applyBorder="1" applyAlignment="1">
      <alignment horizontal="center"/>
    </xf>
    <xf numFmtId="0" fontId="4" fillId="3" borderId="58" xfId="0" applyFont="1" applyFill="1" applyBorder="1" applyAlignment="1">
      <alignment horizontal="center"/>
    </xf>
    <xf numFmtId="0" fontId="4" fillId="3" borderId="68" xfId="0" applyFont="1" applyFill="1" applyBorder="1" applyAlignment="1">
      <alignment horizontal="center"/>
    </xf>
    <xf numFmtId="0" fontId="28" fillId="4" borderId="0" xfId="0" applyFont="1" applyFill="1" applyBorder="1" applyAlignment="1">
      <alignment horizontal="right" vertical="top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3" fillId="0" borderId="43" xfId="0" applyFont="1" applyFill="1" applyBorder="1" applyAlignment="1">
      <alignment horizontal="center" vertical="center" wrapText="1"/>
    </xf>
  </cellXfs>
  <cellStyles count="17">
    <cellStyle name="Date" xfId="8"/>
    <cellStyle name="Fixed" xfId="9"/>
    <cellStyle name="Heading1" xfId="10"/>
    <cellStyle name="Heading2" xfId="11"/>
    <cellStyle name="Hyperlink" xfId="4" builtinId="8"/>
    <cellStyle name="Normal" xfId="0" builtinId="0"/>
    <cellStyle name="Normal 2" xfId="5"/>
    <cellStyle name="Normal 2 2" xfId="16"/>
    <cellStyle name="Normal 2 2 3" xfId="2"/>
    <cellStyle name="Normal 21" xfId="12"/>
    <cellStyle name="Normal 3" xfId="6"/>
    <cellStyle name="Normal 4" xfId="13"/>
    <cellStyle name="Normal 5" xfId="1"/>
    <cellStyle name="Normal_Kvartalna izvjesca-prazno_20_08_2008" xfId="3"/>
    <cellStyle name="Normal_Tablice uz Pravilnik o solventnosti" xfId="7"/>
    <cellStyle name="Obično_ik" xfId="14"/>
    <cellStyle name="Style 1" xfId="1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Izmjene%20Pravilnika%20o%20izvje&#353;tavanju\HR\tido-re_map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Izmjene%20Pravilnika%20o%20izvje&#353;tavanju\HR\gido-re_mapa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slovni"/>
      <sheetName val="ISD"/>
      <sheetName val="IFP"/>
      <sheetName val="IPU"/>
      <sheetName val="REG"/>
      <sheetName val="SSP"/>
      <sheetName val="PiT"/>
      <sheetName val="sp1_O_vrste"/>
      <sheetName val="sp1_O_rizici"/>
      <sheetName val="sp5_O"/>
      <sheetName val="sp7_O"/>
      <sheetName val="sp8_O"/>
      <sheetName val="sp81_O"/>
      <sheetName val="sp10_O"/>
      <sheetName val="sp13_O"/>
      <sheetName val="sp15_O"/>
      <sheetName val="sp16_O"/>
      <sheetName val="sp1_R_vrste"/>
      <sheetName val="sp1_R_rizici"/>
      <sheetName val="sp5_R"/>
      <sheetName val="sp7_R"/>
      <sheetName val="sp8_R"/>
      <sheetName val="sp81_R"/>
      <sheetName val="sp10_R"/>
      <sheetName val="sp15_R"/>
      <sheetName val="sp16_R"/>
      <sheetName val="IUMP"/>
      <sheetName val="obrazlozenj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slovni"/>
      <sheetName val="ISD"/>
      <sheetName val="IFP"/>
      <sheetName val="INT"/>
      <sheetName val="IPK"/>
      <sheetName val="IPU"/>
      <sheetName val="REG"/>
      <sheetName val="SSP"/>
      <sheetName val="PiT"/>
      <sheetName val="RDG-O"/>
      <sheetName val="RDG-R"/>
      <sheetName val="RU-MP"/>
      <sheetName val="RU-TP"/>
      <sheetName val="sp1_O_vrste"/>
      <sheetName val="sp1_O_rizici"/>
      <sheetName val="SP_1_O_rizici_EU"/>
      <sheetName val="sp2_O"/>
      <sheetName val="sp4_O"/>
      <sheetName val="sp5_O"/>
      <sheetName val="sp6_O"/>
      <sheetName val="sp7_O"/>
      <sheetName val="sp8_O"/>
      <sheetName val="sp81_O"/>
      <sheetName val="sp9_O"/>
      <sheetName val="sp10_O"/>
      <sheetName val="sp11_O"/>
      <sheetName val="sp12_O"/>
      <sheetName val="sp13_O"/>
      <sheetName val="sp15_O"/>
      <sheetName val="sp16_O"/>
      <sheetName val="SP_16_O_EU"/>
      <sheetName val="sp17_O"/>
      <sheetName val="sp18_O"/>
      <sheetName val="sp191_O"/>
      <sheetName val="sp192_O"/>
      <sheetName val="sp211_O"/>
      <sheetName val="sp212_O"/>
      <sheetName val="sp221_O"/>
      <sheetName val="sp222_O"/>
      <sheetName val="sp23_O"/>
      <sheetName val="sp24_O"/>
      <sheetName val="sp251_O"/>
      <sheetName val="sp252_O"/>
      <sheetName val="sp1_R_vrste"/>
      <sheetName val="sp1_R_rizici"/>
      <sheetName val="sp2_R"/>
      <sheetName val="sp5_R"/>
      <sheetName val="sp7_R"/>
      <sheetName val="sp8_R"/>
      <sheetName val="sp81_R"/>
      <sheetName val="sp9_R"/>
      <sheetName val="sp10_R"/>
      <sheetName val="sp11_R"/>
      <sheetName val="sp12_R"/>
      <sheetName val="sp15_R"/>
      <sheetName val="sp16_R"/>
      <sheetName val="sp23_R"/>
      <sheetName val="IUMP"/>
      <sheetName val="obrazlozenja"/>
    </sheetNames>
    <sheetDataSet>
      <sheetData sheetId="0" refreshError="1">
        <row r="7">
          <cell r="F7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../AppData/Local/Temp/Temp1_PRILOG%20II%20kona&#269;ni%20(3).zip/PRILOG%20II%20kona&#269;ni/Tromjese&#269;ni%20obrasci%20uz%20izvje&#353;taj.xlsx" TargetMode="External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-0.499984740745262"/>
    <pageSetUpPr fitToPage="1"/>
  </sheetPr>
  <dimension ref="B1:N25"/>
  <sheetViews>
    <sheetView showGridLines="0" workbookViewId="0">
      <selection activeCell="I29" sqref="I29"/>
    </sheetView>
  </sheetViews>
  <sheetFormatPr defaultRowHeight="14.25" x14ac:dyDescent="0.2"/>
  <cols>
    <col min="1" max="1" width="3.28515625" style="32" customWidth="1"/>
    <col min="2" max="2" width="5.28515625" style="67" customWidth="1"/>
    <col min="3" max="3" width="23.42578125" style="32" customWidth="1"/>
    <col min="4" max="4" width="14" style="32" customWidth="1"/>
    <col min="5" max="5" width="25.28515625" style="32" customWidth="1"/>
    <col min="6" max="6" width="22.28515625" style="32" bestFit="1" customWidth="1"/>
    <col min="7" max="16384" width="9.140625" style="32"/>
  </cols>
  <sheetData>
    <row r="1" spans="2:8" ht="7.5" customHeight="1" x14ac:dyDescent="0.2"/>
    <row r="2" spans="2:8" ht="15.75" x14ac:dyDescent="0.25">
      <c r="C2" s="68" t="s">
        <v>238</v>
      </c>
      <c r="D2" s="69"/>
      <c r="E2" s="69"/>
      <c r="F2" s="69"/>
      <c r="G2" s="69"/>
      <c r="H2" s="69"/>
    </row>
    <row r="3" spans="2:8" x14ac:dyDescent="0.2">
      <c r="C3" s="69"/>
      <c r="D3" s="69"/>
      <c r="E3" s="69"/>
      <c r="F3" s="69"/>
      <c r="G3" s="69"/>
      <c r="H3" s="69"/>
    </row>
    <row r="4" spans="2:8" x14ac:dyDescent="0.2">
      <c r="C4" s="70" t="s">
        <v>164</v>
      </c>
      <c r="D4" s="69"/>
      <c r="E4" s="69"/>
      <c r="F4" s="69"/>
      <c r="G4" s="69"/>
      <c r="H4" s="69"/>
    </row>
    <row r="5" spans="2:8" x14ac:dyDescent="0.2">
      <c r="C5" s="69"/>
      <c r="D5" s="69"/>
      <c r="E5" s="69"/>
      <c r="F5" s="69"/>
      <c r="G5" s="69"/>
      <c r="H5" s="69"/>
    </row>
    <row r="6" spans="2:8" x14ac:dyDescent="0.2">
      <c r="C6" s="71" t="s">
        <v>91</v>
      </c>
      <c r="D6" s="72"/>
      <c r="E6" s="69"/>
      <c r="F6" s="71" t="s">
        <v>161</v>
      </c>
      <c r="G6" s="73"/>
      <c r="H6" s="69"/>
    </row>
    <row r="7" spans="2:8" x14ac:dyDescent="0.2">
      <c r="C7" s="69"/>
      <c r="D7" s="69"/>
      <c r="E7" s="69"/>
      <c r="F7" s="69"/>
      <c r="G7" s="69"/>
      <c r="H7" s="69"/>
    </row>
    <row r="8" spans="2:8" x14ac:dyDescent="0.2">
      <c r="C8" s="71" t="s">
        <v>162</v>
      </c>
      <c r="D8" s="74"/>
      <c r="E8" s="69"/>
      <c r="F8" s="71" t="s">
        <v>166</v>
      </c>
      <c r="G8" s="73"/>
      <c r="H8" s="69"/>
    </row>
    <row r="9" spans="2:8" x14ac:dyDescent="0.2">
      <c r="C9" s="69"/>
      <c r="D9" s="75"/>
      <c r="E9" s="69"/>
      <c r="F9" s="69"/>
      <c r="G9" s="69"/>
      <c r="H9" s="69"/>
    </row>
    <row r="10" spans="2:8" x14ac:dyDescent="0.2">
      <c r="C10" s="71" t="s">
        <v>165</v>
      </c>
      <c r="D10" s="76"/>
      <c r="E10" s="69"/>
      <c r="F10" s="69"/>
      <c r="G10" s="69"/>
      <c r="H10" s="69"/>
    </row>
    <row r="11" spans="2:8" x14ac:dyDescent="0.2">
      <c r="C11" s="77"/>
      <c r="D11" s="78"/>
      <c r="E11" s="69"/>
      <c r="F11" s="69"/>
      <c r="G11" s="69"/>
      <c r="H11" s="69"/>
    </row>
    <row r="12" spans="2:8" x14ac:dyDescent="0.2">
      <c r="C12" s="71" t="s">
        <v>163</v>
      </c>
      <c r="D12" s="73"/>
      <c r="E12" s="78"/>
      <c r="F12" s="69"/>
      <c r="G12" s="69"/>
      <c r="H12" s="69"/>
    </row>
    <row r="13" spans="2:8" x14ac:dyDescent="0.2">
      <c r="C13" s="77"/>
      <c r="D13" s="78"/>
      <c r="E13" s="69"/>
      <c r="F13" s="69"/>
      <c r="G13" s="69"/>
      <c r="H13" s="69"/>
    </row>
    <row r="14" spans="2:8" ht="21.75" customHeight="1" x14ac:dyDescent="0.2">
      <c r="C14" s="83" t="s">
        <v>239</v>
      </c>
      <c r="D14" s="79"/>
      <c r="E14" s="79"/>
      <c r="F14" s="79"/>
      <c r="G14" s="79"/>
      <c r="H14" s="79"/>
    </row>
    <row r="15" spans="2:8" ht="15" x14ac:dyDescent="0.25">
      <c r="B15" s="106" t="s">
        <v>113</v>
      </c>
      <c r="C15" s="32" t="s">
        <v>433</v>
      </c>
      <c r="D15" s="32" t="s">
        <v>489</v>
      </c>
    </row>
    <row r="16" spans="2:8" ht="15" x14ac:dyDescent="0.25">
      <c r="B16" s="106" t="s">
        <v>114</v>
      </c>
      <c r="C16" s="32" t="s">
        <v>434</v>
      </c>
      <c r="D16" s="1" t="s">
        <v>243</v>
      </c>
    </row>
    <row r="17" spans="2:14" ht="15" x14ac:dyDescent="0.25">
      <c r="B17" s="106" t="s">
        <v>115</v>
      </c>
      <c r="C17" s="32" t="s">
        <v>435</v>
      </c>
      <c r="D17" s="1" t="s">
        <v>109</v>
      </c>
    </row>
    <row r="18" spans="2:14" ht="15" x14ac:dyDescent="0.25">
      <c r="B18" s="106" t="s">
        <v>116</v>
      </c>
      <c r="C18" s="32" t="s">
        <v>436</v>
      </c>
      <c r="D18" s="80" t="s">
        <v>123</v>
      </c>
      <c r="E18" s="80"/>
      <c r="F18" s="80"/>
      <c r="G18" s="80"/>
      <c r="H18" s="80"/>
    </row>
    <row r="19" spans="2:14" ht="14.25" customHeight="1" x14ac:dyDescent="0.25">
      <c r="B19" s="106" t="s">
        <v>117</v>
      </c>
      <c r="C19" s="32" t="s">
        <v>437</v>
      </c>
      <c r="D19" s="81" t="s">
        <v>523</v>
      </c>
      <c r="E19" s="81"/>
      <c r="F19" s="81"/>
      <c r="G19" s="81"/>
      <c r="H19" s="81"/>
      <c r="I19" s="81"/>
    </row>
    <row r="20" spans="2:14" ht="14.25" customHeight="1" x14ac:dyDescent="0.25">
      <c r="B20" s="106" t="s">
        <v>118</v>
      </c>
      <c r="C20" s="32" t="s">
        <v>438</v>
      </c>
      <c r="D20" s="81" t="s">
        <v>531</v>
      </c>
      <c r="E20" s="81"/>
      <c r="F20" s="81"/>
      <c r="G20" s="81"/>
      <c r="H20" s="81"/>
      <c r="I20" s="81"/>
    </row>
    <row r="21" spans="2:14" ht="15" x14ac:dyDescent="0.25">
      <c r="B21" s="107" t="s">
        <v>119</v>
      </c>
      <c r="C21" s="32" t="s">
        <v>439</v>
      </c>
      <c r="D21" s="82" t="s">
        <v>490</v>
      </c>
      <c r="E21" s="82"/>
      <c r="F21" s="82"/>
      <c r="G21" s="82"/>
      <c r="H21" s="82"/>
      <c r="I21" s="82"/>
      <c r="J21" s="82"/>
      <c r="K21" s="82"/>
      <c r="L21" s="82"/>
      <c r="M21" s="82"/>
      <c r="N21" s="82"/>
    </row>
    <row r="22" spans="2:14" ht="15" x14ac:dyDescent="0.25">
      <c r="B22" s="107" t="s">
        <v>120</v>
      </c>
      <c r="C22" s="32" t="s">
        <v>440</v>
      </c>
      <c r="D22" s="82" t="s">
        <v>491</v>
      </c>
      <c r="E22" s="82"/>
      <c r="F22" s="82"/>
      <c r="G22" s="82"/>
      <c r="H22" s="82"/>
      <c r="I22" s="82"/>
      <c r="J22" s="82"/>
      <c r="K22" s="82"/>
      <c r="L22" s="82"/>
      <c r="M22" s="82"/>
      <c r="N22" s="82"/>
    </row>
    <row r="23" spans="2:14" ht="15" x14ac:dyDescent="0.25">
      <c r="B23" s="108" t="s">
        <v>121</v>
      </c>
      <c r="C23" s="105" t="s">
        <v>441</v>
      </c>
      <c r="D23" s="89" t="s">
        <v>167</v>
      </c>
    </row>
    <row r="24" spans="2:14" ht="15" x14ac:dyDescent="0.25">
      <c r="B24" s="108" t="s">
        <v>484</v>
      </c>
      <c r="C24" s="32" t="s">
        <v>485</v>
      </c>
      <c r="D24" s="89" t="s">
        <v>472</v>
      </c>
    </row>
    <row r="25" spans="2:14" ht="15" x14ac:dyDescent="0.25">
      <c r="B25" s="108" t="s">
        <v>492</v>
      </c>
      <c r="C25" s="32" t="s">
        <v>493</v>
      </c>
      <c r="D25" s="32" t="s">
        <v>494</v>
      </c>
    </row>
  </sheetData>
  <hyperlinks>
    <hyperlink ref="B15" location="TM_I!A1" display="1."/>
    <hyperlink ref="B16" location="TM_II!A1" display="2."/>
    <hyperlink ref="B17" location="TM_III!A1" display="3."/>
    <hyperlink ref="B18" location="TM_IV!A1" display="4."/>
    <hyperlink ref="B19" location="TM_V!A1" display="5."/>
    <hyperlink ref="B20" location="TM_VI!A1" display="6."/>
    <hyperlink ref="B21" location="TM_VII!A1" tooltip="14." display="7."/>
    <hyperlink ref="B22" location="TM_VIII!A1" display="8."/>
    <hyperlink ref="B23" location="TM_IX!A1" display="9."/>
    <hyperlink ref="B24" location="TM_X!A1" display="10."/>
    <hyperlink ref="B25" r:id="rId1"/>
  </hyperlinks>
  <printOptions horizontalCentered="1" verticalCentered="1"/>
  <pageMargins left="0" right="0" top="0.74803149606299213" bottom="0.74803149606299213" header="0.31496062992125984" footer="0.31496062992125984"/>
  <pageSetup paperSize="9" orientation="landscape"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5"/>
  <sheetViews>
    <sheetView showGridLines="0" topLeftCell="A79" zoomScale="80" zoomScaleNormal="80" workbookViewId="0">
      <selection activeCell="G108" sqref="G108"/>
    </sheetView>
  </sheetViews>
  <sheetFormatPr defaultRowHeight="12.75" x14ac:dyDescent="0.2"/>
  <cols>
    <col min="1" max="1" width="9.140625" style="84" customWidth="1"/>
    <col min="2" max="2" width="34.42578125" style="84" customWidth="1"/>
    <col min="3" max="11" width="18.7109375" style="84" customWidth="1"/>
    <col min="12" max="16384" width="9.140625" style="84"/>
  </cols>
  <sheetData>
    <row r="1" spans="1:11" x14ac:dyDescent="0.2">
      <c r="B1" s="25" t="s">
        <v>91</v>
      </c>
    </row>
    <row r="2" spans="1:11" x14ac:dyDescent="0.2">
      <c r="B2" s="25"/>
    </row>
    <row r="3" spans="1:11" x14ac:dyDescent="0.2">
      <c r="B3" s="85" t="s">
        <v>441</v>
      </c>
    </row>
    <row r="4" spans="1:11" x14ac:dyDescent="0.2">
      <c r="B4" s="86" t="s">
        <v>167</v>
      </c>
    </row>
    <row r="5" spans="1:11" ht="13.5" thickBot="1" x14ac:dyDescent="0.25">
      <c r="A5" s="14"/>
      <c r="B5" s="112"/>
      <c r="C5" s="14"/>
      <c r="D5" s="14"/>
      <c r="E5" s="14"/>
      <c r="F5" s="14"/>
      <c r="G5" s="14"/>
      <c r="H5" s="14"/>
      <c r="I5" s="14"/>
      <c r="J5" s="14"/>
      <c r="K5" s="14"/>
    </row>
    <row r="6" spans="1:11" ht="26.25" thickBot="1" x14ac:dyDescent="0.25">
      <c r="A6" s="14"/>
      <c r="B6" s="113" t="s">
        <v>168</v>
      </c>
      <c r="C6" s="114" t="s">
        <v>169</v>
      </c>
      <c r="D6" s="114" t="s">
        <v>90</v>
      </c>
      <c r="E6" s="115" t="s">
        <v>170</v>
      </c>
      <c r="F6" s="115" t="s">
        <v>171</v>
      </c>
      <c r="G6" s="115" t="s">
        <v>447</v>
      </c>
      <c r="H6" s="115" t="s">
        <v>172</v>
      </c>
      <c r="I6" s="115" t="s">
        <v>173</v>
      </c>
      <c r="J6" s="116" t="s">
        <v>174</v>
      </c>
      <c r="K6" s="117" t="s">
        <v>175</v>
      </c>
    </row>
    <row r="7" spans="1:11" s="86" customFormat="1" ht="15.75" customHeight="1" thickBot="1" x14ac:dyDescent="0.25">
      <c r="A7" s="112"/>
      <c r="B7" s="118" t="s">
        <v>176</v>
      </c>
      <c r="C7" s="754"/>
      <c r="D7" s="755"/>
      <c r="E7" s="119">
        <f>E10+E21+E42</f>
        <v>0</v>
      </c>
      <c r="F7" s="754"/>
      <c r="G7" s="756"/>
      <c r="H7" s="756"/>
      <c r="I7" s="755"/>
      <c r="J7" s="119">
        <f>J10+H21+H42</f>
        <v>0</v>
      </c>
      <c r="K7" s="120">
        <f>K10+I21+I42</f>
        <v>0</v>
      </c>
    </row>
    <row r="8" spans="1:11" x14ac:dyDescent="0.2">
      <c r="A8" s="121"/>
      <c r="B8" s="121"/>
      <c r="C8" s="122"/>
      <c r="D8" s="123"/>
      <c r="E8" s="123"/>
      <c r="F8" s="123"/>
      <c r="G8" s="123"/>
      <c r="H8" s="123"/>
      <c r="I8" s="123"/>
      <c r="J8" s="123"/>
      <c r="K8" s="123"/>
    </row>
    <row r="9" spans="1:11" ht="33" customHeight="1" x14ac:dyDescent="0.2">
      <c r="A9" s="14"/>
      <c r="B9" s="124" t="s">
        <v>177</v>
      </c>
      <c r="C9" s="125" t="s">
        <v>169</v>
      </c>
      <c r="D9" s="125" t="s">
        <v>90</v>
      </c>
      <c r="E9" s="109" t="s">
        <v>170</v>
      </c>
      <c r="F9" s="109" t="s">
        <v>171</v>
      </c>
      <c r="G9" s="109" t="s">
        <v>447</v>
      </c>
      <c r="H9" s="109" t="s">
        <v>172</v>
      </c>
      <c r="I9" s="109" t="s">
        <v>173</v>
      </c>
      <c r="J9" s="126" t="s">
        <v>174</v>
      </c>
      <c r="K9" s="109" t="s">
        <v>175</v>
      </c>
    </row>
    <row r="10" spans="1:11" x14ac:dyDescent="0.2">
      <c r="A10" s="14"/>
      <c r="B10" s="127" t="s">
        <v>178</v>
      </c>
      <c r="C10" s="757"/>
      <c r="D10" s="758"/>
      <c r="E10" s="128">
        <f>E11+E15</f>
        <v>0</v>
      </c>
      <c r="F10" s="757"/>
      <c r="G10" s="759"/>
      <c r="H10" s="759"/>
      <c r="I10" s="758"/>
      <c r="J10" s="128">
        <f>J11+J15</f>
        <v>0</v>
      </c>
      <c r="K10" s="128">
        <f>K11+K15</f>
        <v>0</v>
      </c>
    </row>
    <row r="11" spans="1:11" x14ac:dyDescent="0.2">
      <c r="A11" s="14"/>
      <c r="B11" s="98" t="s">
        <v>179</v>
      </c>
      <c r="C11" s="98"/>
      <c r="D11" s="98"/>
      <c r="E11" s="129"/>
      <c r="F11" s="98"/>
      <c r="G11" s="98"/>
      <c r="H11" s="98"/>
      <c r="I11" s="98"/>
      <c r="J11" s="129">
        <f>SUM(J12:J14)</f>
        <v>0</v>
      </c>
      <c r="K11" s="129">
        <f>SUM(K12:K14)</f>
        <v>0</v>
      </c>
    </row>
    <row r="12" spans="1:11" x14ac:dyDescent="0.2">
      <c r="A12" s="14"/>
      <c r="B12" s="127">
        <v>1</v>
      </c>
      <c r="C12" s="130"/>
      <c r="D12" s="131"/>
      <c r="E12" s="132"/>
      <c r="F12" s="131"/>
      <c r="G12" s="131"/>
      <c r="H12" s="131"/>
      <c r="I12" s="131"/>
      <c r="J12" s="132"/>
      <c r="K12" s="133"/>
    </row>
    <row r="13" spans="1:11" x14ac:dyDescent="0.2">
      <c r="A13" s="14"/>
      <c r="B13" s="127">
        <v>2</v>
      </c>
      <c r="C13" s="134"/>
      <c r="D13" s="135"/>
      <c r="E13" s="136"/>
      <c r="F13" s="135"/>
      <c r="G13" s="135"/>
      <c r="H13" s="135"/>
      <c r="I13" s="135"/>
      <c r="J13" s="136"/>
      <c r="K13" s="137"/>
    </row>
    <row r="14" spans="1:11" x14ac:dyDescent="0.2">
      <c r="A14" s="14"/>
      <c r="B14" s="127" t="s">
        <v>180</v>
      </c>
      <c r="C14" s="138"/>
      <c r="D14" s="139"/>
      <c r="E14" s="140"/>
      <c r="F14" s="139"/>
      <c r="G14" s="139"/>
      <c r="H14" s="139"/>
      <c r="I14" s="139"/>
      <c r="J14" s="140"/>
      <c r="K14" s="141"/>
    </row>
    <row r="15" spans="1:11" x14ac:dyDescent="0.2">
      <c r="A15" s="14"/>
      <c r="B15" s="7" t="s">
        <v>181</v>
      </c>
      <c r="C15" s="98"/>
      <c r="D15" s="98"/>
      <c r="E15" s="129"/>
      <c r="F15" s="98"/>
      <c r="G15" s="98"/>
      <c r="H15" s="98"/>
      <c r="I15" s="98"/>
      <c r="J15" s="129">
        <f>SUM(J16:J18)</f>
        <v>0</v>
      </c>
      <c r="K15" s="129">
        <f>SUM(K16:K18)</f>
        <v>0</v>
      </c>
    </row>
    <row r="16" spans="1:11" x14ac:dyDescent="0.2">
      <c r="A16" s="14"/>
      <c r="B16" s="127">
        <v>1</v>
      </c>
      <c r="C16" s="142"/>
      <c r="D16" s="131"/>
      <c r="E16" s="132"/>
      <c r="F16" s="131"/>
      <c r="G16" s="131"/>
      <c r="H16" s="131"/>
      <c r="I16" s="131"/>
      <c r="J16" s="132"/>
      <c r="K16" s="133"/>
    </row>
    <row r="17" spans="1:11" x14ac:dyDescent="0.2">
      <c r="A17" s="14"/>
      <c r="B17" s="127">
        <v>2</v>
      </c>
      <c r="C17" s="143"/>
      <c r="D17" s="144"/>
      <c r="E17" s="145"/>
      <c r="F17" s="144"/>
      <c r="G17" s="144"/>
      <c r="H17" s="144"/>
      <c r="I17" s="135"/>
      <c r="J17" s="136"/>
      <c r="K17" s="146"/>
    </row>
    <row r="18" spans="1:11" x14ac:dyDescent="0.2">
      <c r="A18" s="14"/>
      <c r="B18" s="127" t="s">
        <v>180</v>
      </c>
      <c r="C18" s="147"/>
      <c r="D18" s="139"/>
      <c r="E18" s="140"/>
      <c r="F18" s="139"/>
      <c r="G18" s="139"/>
      <c r="H18" s="139"/>
      <c r="I18" s="139"/>
      <c r="J18" s="140"/>
      <c r="K18" s="141"/>
    </row>
    <row r="19" spans="1:11" x14ac:dyDescent="0.2">
      <c r="A19" s="121"/>
      <c r="B19" s="148"/>
      <c r="C19" s="148"/>
      <c r="D19" s="121"/>
      <c r="E19" s="121"/>
      <c r="F19" s="121"/>
      <c r="G19" s="121"/>
      <c r="H19" s="121"/>
      <c r="I19" s="121"/>
      <c r="J19" s="121"/>
      <c r="K19" s="121"/>
    </row>
    <row r="20" spans="1:11" ht="33" customHeight="1" x14ac:dyDescent="0.2">
      <c r="A20" s="14"/>
      <c r="B20" s="124" t="s">
        <v>182</v>
      </c>
      <c r="C20" s="110" t="s">
        <v>169</v>
      </c>
      <c r="D20" s="110" t="s">
        <v>90</v>
      </c>
      <c r="E20" s="111" t="s">
        <v>170</v>
      </c>
      <c r="F20" s="111" t="s">
        <v>171</v>
      </c>
      <c r="G20" s="111" t="s">
        <v>447</v>
      </c>
      <c r="H20" s="111" t="s">
        <v>174</v>
      </c>
      <c r="I20" s="111" t="s">
        <v>183</v>
      </c>
      <c r="J20" s="121"/>
      <c r="K20" s="121"/>
    </row>
    <row r="21" spans="1:11" s="87" customFormat="1" x14ac:dyDescent="0.2">
      <c r="A21" s="28"/>
      <c r="B21" s="244" t="s">
        <v>184</v>
      </c>
      <c r="C21" s="760"/>
      <c r="D21" s="761"/>
      <c r="E21" s="245">
        <f>E22+E31</f>
        <v>0</v>
      </c>
      <c r="F21" s="760"/>
      <c r="G21" s="761"/>
      <c r="H21" s="245">
        <f>H22+H31</f>
        <v>0</v>
      </c>
      <c r="I21" s="245">
        <f>I22+I31</f>
        <v>0</v>
      </c>
      <c r="J21" s="149"/>
      <c r="K21" s="149"/>
    </row>
    <row r="22" spans="1:11" ht="25.5" x14ac:dyDescent="0.2">
      <c r="A22" s="14"/>
      <c r="B22" s="158" t="s">
        <v>450</v>
      </c>
      <c r="C22" s="246"/>
      <c r="D22" s="247"/>
      <c r="E22" s="245">
        <f>SUM(E23,E27)</f>
        <v>0</v>
      </c>
      <c r="F22" s="247"/>
      <c r="G22" s="247"/>
      <c r="H22" s="245">
        <f>SUM(H23:H27)</f>
        <v>0</v>
      </c>
      <c r="I22" s="245">
        <f>SUM(I23:I27)</f>
        <v>0</v>
      </c>
      <c r="J22" s="121"/>
      <c r="K22" s="121"/>
    </row>
    <row r="23" spans="1:11" ht="25.5" x14ac:dyDescent="0.2">
      <c r="A23" s="14"/>
      <c r="B23" s="159" t="s">
        <v>448</v>
      </c>
      <c r="C23" s="150"/>
      <c r="D23" s="98"/>
      <c r="E23" s="129">
        <f>SUM(E24:E26)</f>
        <v>0</v>
      </c>
      <c r="F23" s="98"/>
      <c r="G23" s="98"/>
      <c r="H23" s="129">
        <f>SUM(H24:H26)</f>
        <v>0</v>
      </c>
      <c r="I23" s="129">
        <f>SUM(I24:I26)</f>
        <v>0</v>
      </c>
      <c r="J23" s="121"/>
      <c r="K23" s="121"/>
    </row>
    <row r="24" spans="1:11" x14ac:dyDescent="0.2">
      <c r="A24" s="14"/>
      <c r="B24" s="243">
        <v>1</v>
      </c>
      <c r="C24" s="151"/>
      <c r="D24" s="131"/>
      <c r="E24" s="132"/>
      <c r="F24" s="131"/>
      <c r="G24" s="131"/>
      <c r="H24" s="132"/>
      <c r="I24" s="133"/>
      <c r="J24" s="121"/>
      <c r="K24" s="121"/>
    </row>
    <row r="25" spans="1:11" x14ac:dyDescent="0.2">
      <c r="A25" s="14"/>
      <c r="B25" s="127">
        <v>2</v>
      </c>
      <c r="C25" s="160"/>
      <c r="D25" s="135"/>
      <c r="E25" s="136"/>
      <c r="F25" s="135"/>
      <c r="G25" s="135"/>
      <c r="H25" s="136"/>
      <c r="I25" s="137"/>
      <c r="J25" s="121"/>
      <c r="K25" s="121"/>
    </row>
    <row r="26" spans="1:11" x14ac:dyDescent="0.2">
      <c r="A26" s="14"/>
      <c r="B26" s="127" t="s">
        <v>180</v>
      </c>
      <c r="C26" s="153"/>
      <c r="D26" s="139"/>
      <c r="E26" s="140"/>
      <c r="F26" s="139"/>
      <c r="G26" s="139"/>
      <c r="H26" s="140"/>
      <c r="I26" s="141"/>
      <c r="J26" s="121"/>
      <c r="K26" s="121"/>
    </row>
    <row r="27" spans="1:11" ht="25.5" x14ac:dyDescent="0.2">
      <c r="A27" s="14"/>
      <c r="B27" s="159" t="s">
        <v>449</v>
      </c>
      <c r="C27" s="150"/>
      <c r="D27" s="98"/>
      <c r="E27" s="129"/>
      <c r="F27" s="98"/>
      <c r="G27" s="98"/>
      <c r="H27" s="129"/>
      <c r="I27" s="129"/>
      <c r="J27" s="121"/>
      <c r="K27" s="121"/>
    </row>
    <row r="28" spans="1:11" x14ac:dyDescent="0.2">
      <c r="A28" s="14"/>
      <c r="B28" s="159">
        <v>1</v>
      </c>
      <c r="C28" s="151"/>
      <c r="D28" s="131"/>
      <c r="E28" s="132"/>
      <c r="F28" s="131"/>
      <c r="G28" s="131"/>
      <c r="H28" s="132"/>
      <c r="I28" s="133"/>
      <c r="J28" s="121"/>
      <c r="K28" s="121"/>
    </row>
    <row r="29" spans="1:11" x14ac:dyDescent="0.2">
      <c r="A29" s="14"/>
      <c r="B29" s="159">
        <v>2</v>
      </c>
      <c r="C29" s="160"/>
      <c r="D29" s="135"/>
      <c r="E29" s="136"/>
      <c r="F29" s="135"/>
      <c r="G29" s="135"/>
      <c r="H29" s="136"/>
      <c r="I29" s="137"/>
      <c r="J29" s="121"/>
      <c r="K29" s="121"/>
    </row>
    <row r="30" spans="1:11" x14ac:dyDescent="0.2">
      <c r="A30" s="14"/>
      <c r="B30" s="159" t="s">
        <v>180</v>
      </c>
      <c r="C30" s="153"/>
      <c r="D30" s="139"/>
      <c r="E30" s="140"/>
      <c r="F30" s="139"/>
      <c r="G30" s="139"/>
      <c r="H30" s="140"/>
      <c r="I30" s="141"/>
      <c r="J30" s="121"/>
      <c r="K30" s="121"/>
    </row>
    <row r="31" spans="1:11" ht="25.5" x14ac:dyDescent="0.2">
      <c r="A31" s="14"/>
      <c r="B31" s="242" t="s">
        <v>453</v>
      </c>
      <c r="C31" s="246"/>
      <c r="D31" s="247"/>
      <c r="E31" s="245">
        <f>SUM(E32,E36)</f>
        <v>0</v>
      </c>
      <c r="F31" s="247"/>
      <c r="G31" s="247"/>
      <c r="H31" s="245">
        <f>SUM(H32,H36)</f>
        <v>0</v>
      </c>
      <c r="I31" s="245">
        <f>SUM(I32,I36)</f>
        <v>0</v>
      </c>
      <c r="J31" s="121"/>
      <c r="K31" s="121"/>
    </row>
    <row r="32" spans="1:11" ht="25.5" x14ac:dyDescent="0.2">
      <c r="A32" s="14"/>
      <c r="B32" s="159" t="s">
        <v>451</v>
      </c>
      <c r="C32" s="150"/>
      <c r="D32" s="98"/>
      <c r="E32" s="129">
        <f>SUM(E33:E35)</f>
        <v>0</v>
      </c>
      <c r="F32" s="98"/>
      <c r="G32" s="98"/>
      <c r="H32" s="129">
        <f>SUM(H33:H35)</f>
        <v>0</v>
      </c>
      <c r="I32" s="129">
        <f>SUM(I33:I35)</f>
        <v>0</v>
      </c>
      <c r="J32" s="121"/>
      <c r="K32" s="121"/>
    </row>
    <row r="33" spans="1:11" x14ac:dyDescent="0.2">
      <c r="A33" s="14"/>
      <c r="B33" s="159">
        <v>1</v>
      </c>
      <c r="C33" s="151"/>
      <c r="D33" s="131"/>
      <c r="E33" s="132"/>
      <c r="F33" s="131"/>
      <c r="G33" s="131"/>
      <c r="H33" s="132"/>
      <c r="I33" s="133"/>
      <c r="J33" s="121"/>
      <c r="K33" s="121"/>
    </row>
    <row r="34" spans="1:11" x14ac:dyDescent="0.2">
      <c r="A34" s="14"/>
      <c r="B34" s="127">
        <v>2</v>
      </c>
      <c r="C34" s="160"/>
      <c r="D34" s="135"/>
      <c r="E34" s="136"/>
      <c r="F34" s="135"/>
      <c r="G34" s="135"/>
      <c r="H34" s="136"/>
      <c r="I34" s="137"/>
      <c r="J34" s="121"/>
      <c r="K34" s="121"/>
    </row>
    <row r="35" spans="1:11" x14ac:dyDescent="0.2">
      <c r="A35" s="14"/>
      <c r="B35" s="127" t="s">
        <v>180</v>
      </c>
      <c r="C35" s="153"/>
      <c r="D35" s="139"/>
      <c r="E35" s="140"/>
      <c r="F35" s="139"/>
      <c r="G35" s="139"/>
      <c r="H35" s="140"/>
      <c r="I35" s="141"/>
      <c r="J35" s="121"/>
      <c r="K35" s="121"/>
    </row>
    <row r="36" spans="1:11" ht="25.5" x14ac:dyDescent="0.2">
      <c r="A36" s="14"/>
      <c r="B36" s="159" t="s">
        <v>452</v>
      </c>
      <c r="C36" s="150"/>
      <c r="D36" s="98"/>
      <c r="E36" s="129">
        <f>SUM(E37:E39)</f>
        <v>0</v>
      </c>
      <c r="F36" s="98"/>
      <c r="G36" s="98"/>
      <c r="H36" s="129">
        <f>SUM(H37:H39)</f>
        <v>0</v>
      </c>
      <c r="I36" s="129">
        <f>SUM(I37:I39)</f>
        <v>0</v>
      </c>
      <c r="J36" s="121"/>
      <c r="K36" s="121"/>
    </row>
    <row r="37" spans="1:11" x14ac:dyDescent="0.2">
      <c r="A37" s="14"/>
      <c r="B37" s="127">
        <v>1</v>
      </c>
      <c r="C37" s="151"/>
      <c r="D37" s="131"/>
      <c r="E37" s="132"/>
      <c r="F37" s="131"/>
      <c r="G37" s="131"/>
      <c r="H37" s="132"/>
      <c r="I37" s="133"/>
      <c r="J37" s="121"/>
      <c r="K37" s="121"/>
    </row>
    <row r="38" spans="1:11" x14ac:dyDescent="0.2">
      <c r="A38" s="14"/>
      <c r="B38" s="127">
        <v>2</v>
      </c>
      <c r="C38" s="152"/>
      <c r="D38" s="144"/>
      <c r="E38" s="145"/>
      <c r="F38" s="144"/>
      <c r="G38" s="144"/>
      <c r="H38" s="145"/>
      <c r="I38" s="146"/>
      <c r="J38" s="121"/>
      <c r="K38" s="121"/>
    </row>
    <row r="39" spans="1:11" x14ac:dyDescent="0.2">
      <c r="A39" s="14"/>
      <c r="B39" s="127" t="s">
        <v>180</v>
      </c>
      <c r="C39" s="153"/>
      <c r="D39" s="139"/>
      <c r="E39" s="140"/>
      <c r="F39" s="139"/>
      <c r="G39" s="139"/>
      <c r="H39" s="140"/>
      <c r="I39" s="141"/>
      <c r="J39" s="121"/>
      <c r="K39" s="121"/>
    </row>
    <row r="40" spans="1:11" x14ac:dyDescent="0.2">
      <c r="A40" s="121"/>
      <c r="B40" s="154"/>
      <c r="C40" s="155"/>
      <c r="D40" s="121"/>
      <c r="E40" s="121"/>
      <c r="F40" s="121"/>
      <c r="G40" s="121"/>
      <c r="H40" s="121"/>
      <c r="I40" s="121"/>
      <c r="J40" s="121"/>
      <c r="K40" s="121"/>
    </row>
    <row r="41" spans="1:11" ht="25.5" x14ac:dyDescent="0.2">
      <c r="A41" s="14"/>
      <c r="B41" s="156" t="s">
        <v>186</v>
      </c>
      <c r="C41" s="110" t="s">
        <v>169</v>
      </c>
      <c r="D41" s="110" t="s">
        <v>90</v>
      </c>
      <c r="E41" s="111" t="s">
        <v>170</v>
      </c>
      <c r="F41" s="111" t="s">
        <v>171</v>
      </c>
      <c r="G41" s="111" t="s">
        <v>447</v>
      </c>
      <c r="H41" s="111" t="s">
        <v>174</v>
      </c>
      <c r="I41" s="111" t="s">
        <v>183</v>
      </c>
      <c r="J41" s="121"/>
      <c r="K41" s="121"/>
    </row>
    <row r="42" spans="1:11" s="87" customFormat="1" x14ac:dyDescent="0.2">
      <c r="A42" s="28"/>
      <c r="B42" s="157" t="s">
        <v>187</v>
      </c>
      <c r="C42" s="757"/>
      <c r="D42" s="758"/>
      <c r="E42" s="128">
        <f>E43+E47</f>
        <v>0</v>
      </c>
      <c r="F42" s="757"/>
      <c r="G42" s="758"/>
      <c r="H42" s="128">
        <f>H43+H47</f>
        <v>0</v>
      </c>
      <c r="I42" s="128">
        <f>I43+I47</f>
        <v>0</v>
      </c>
      <c r="J42" s="149"/>
      <c r="K42" s="149"/>
    </row>
    <row r="43" spans="1:11" ht="25.5" x14ac:dyDescent="0.2">
      <c r="A43" s="14"/>
      <c r="B43" s="158" t="s">
        <v>188</v>
      </c>
      <c r="C43" s="150"/>
      <c r="D43" s="98"/>
      <c r="E43" s="129">
        <f>SUM(E45:E46)</f>
        <v>0</v>
      </c>
      <c r="F43" s="98"/>
      <c r="G43" s="98"/>
      <c r="H43" s="129">
        <f>SUM(H45:H46)</f>
        <v>0</v>
      </c>
      <c r="I43" s="129">
        <f>SUM(I45:I46)</f>
        <v>0</v>
      </c>
      <c r="J43" s="121"/>
      <c r="K43" s="121"/>
    </row>
    <row r="44" spans="1:11" x14ac:dyDescent="0.2">
      <c r="A44" s="14"/>
      <c r="B44" s="159">
        <v>1</v>
      </c>
      <c r="C44" s="151"/>
      <c r="D44" s="131"/>
      <c r="E44" s="132"/>
      <c r="F44" s="131"/>
      <c r="G44" s="131"/>
      <c r="H44" s="132"/>
      <c r="I44" s="133"/>
      <c r="J44" s="121"/>
      <c r="K44" s="121"/>
    </row>
    <row r="45" spans="1:11" x14ac:dyDescent="0.2">
      <c r="A45" s="14"/>
      <c r="B45" s="127">
        <v>2</v>
      </c>
      <c r="C45" s="160"/>
      <c r="D45" s="135"/>
      <c r="E45" s="136"/>
      <c r="F45" s="135"/>
      <c r="G45" s="135"/>
      <c r="H45" s="136"/>
      <c r="I45" s="137"/>
      <c r="J45" s="121"/>
      <c r="K45" s="121"/>
    </row>
    <row r="46" spans="1:11" x14ac:dyDescent="0.2">
      <c r="A46" s="14"/>
      <c r="B46" s="127" t="s">
        <v>185</v>
      </c>
      <c r="C46" s="153"/>
      <c r="D46" s="139"/>
      <c r="E46" s="140"/>
      <c r="F46" s="139"/>
      <c r="G46" s="139"/>
      <c r="H46" s="140"/>
      <c r="I46" s="141"/>
      <c r="J46" s="121"/>
      <c r="K46" s="121"/>
    </row>
    <row r="47" spans="1:11" ht="25.5" x14ac:dyDescent="0.2">
      <c r="A47" s="14"/>
      <c r="B47" s="158" t="s">
        <v>454</v>
      </c>
      <c r="C47" s="150"/>
      <c r="D47" s="98"/>
      <c r="E47" s="129">
        <f>SUM(E48:E50)</f>
        <v>0</v>
      </c>
      <c r="F47" s="98"/>
      <c r="G47" s="98"/>
      <c r="H47" s="129">
        <f>SUM(H48:H50)</f>
        <v>0</v>
      </c>
      <c r="I47" s="129">
        <f>SUM(I48:I50)</f>
        <v>0</v>
      </c>
      <c r="J47" s="121"/>
      <c r="K47" s="121"/>
    </row>
    <row r="48" spans="1:11" x14ac:dyDescent="0.2">
      <c r="A48" s="14"/>
      <c r="B48" s="127">
        <v>1</v>
      </c>
      <c r="C48" s="151"/>
      <c r="D48" s="131"/>
      <c r="E48" s="132"/>
      <c r="F48" s="131"/>
      <c r="G48" s="131"/>
      <c r="H48" s="132"/>
      <c r="I48" s="133"/>
      <c r="J48" s="121"/>
      <c r="K48" s="121"/>
    </row>
    <row r="49" spans="1:11" x14ac:dyDescent="0.2">
      <c r="A49" s="14"/>
      <c r="B49" s="161">
        <v>2</v>
      </c>
      <c r="C49" s="152"/>
      <c r="D49" s="144"/>
      <c r="E49" s="145"/>
      <c r="F49" s="144"/>
      <c r="G49" s="144"/>
      <c r="H49" s="145"/>
      <c r="I49" s="146"/>
      <c r="J49" s="121"/>
      <c r="K49" s="121"/>
    </row>
    <row r="50" spans="1:11" x14ac:dyDescent="0.2">
      <c r="A50" s="14"/>
      <c r="B50" s="127" t="s">
        <v>180</v>
      </c>
      <c r="C50" s="153"/>
      <c r="D50" s="139"/>
      <c r="E50" s="140"/>
      <c r="F50" s="139"/>
      <c r="G50" s="139"/>
      <c r="H50" s="140"/>
      <c r="I50" s="141"/>
      <c r="J50" s="121"/>
      <c r="K50" s="121"/>
    </row>
    <row r="51" spans="1:11" ht="13.5" thickBot="1" x14ac:dyDescent="0.25">
      <c r="A51" s="121"/>
      <c r="B51" s="154"/>
      <c r="C51" s="155"/>
      <c r="D51" s="121"/>
      <c r="E51" s="121"/>
      <c r="F51" s="121"/>
      <c r="G51" s="121"/>
      <c r="H51" s="121"/>
      <c r="I51" s="121"/>
      <c r="J51" s="121"/>
      <c r="K51" s="121"/>
    </row>
    <row r="52" spans="1:11" ht="26.25" thickBot="1" x14ac:dyDescent="0.25">
      <c r="A52" s="14"/>
      <c r="B52" s="162" t="s">
        <v>189</v>
      </c>
      <c r="C52" s="115" t="s">
        <v>190</v>
      </c>
      <c r="D52" s="115" t="s">
        <v>191</v>
      </c>
      <c r="E52" s="115" t="s">
        <v>174</v>
      </c>
      <c r="F52" s="115" t="s">
        <v>192</v>
      </c>
      <c r="G52" s="117" t="s">
        <v>193</v>
      </c>
      <c r="H52" s="121"/>
      <c r="I52" s="121"/>
      <c r="J52" s="121"/>
      <c r="K52" s="121"/>
    </row>
    <row r="53" spans="1:11" s="88" customFormat="1" x14ac:dyDescent="0.2">
      <c r="A53" s="163"/>
      <c r="B53" s="164" t="s">
        <v>130</v>
      </c>
      <c r="C53" s="765"/>
      <c r="D53" s="766"/>
      <c r="E53" s="165">
        <f>SUM(E54:E56)</f>
        <v>0</v>
      </c>
      <c r="F53" s="165">
        <f>SUM(F54:F56)</f>
        <v>0</v>
      </c>
      <c r="G53" s="166"/>
      <c r="H53" s="167"/>
      <c r="I53" s="167"/>
      <c r="J53" s="167"/>
      <c r="K53" s="167"/>
    </row>
    <row r="54" spans="1:11" x14ac:dyDescent="0.2">
      <c r="A54" s="14"/>
      <c r="B54" s="168">
        <v>1</v>
      </c>
      <c r="C54" s="169"/>
      <c r="D54" s="170"/>
      <c r="E54" s="171"/>
      <c r="F54" s="171"/>
      <c r="G54" s="172"/>
      <c r="H54" s="121"/>
      <c r="I54" s="121"/>
      <c r="J54" s="121"/>
      <c r="K54" s="121"/>
    </row>
    <row r="55" spans="1:11" x14ac:dyDescent="0.2">
      <c r="A55" s="14"/>
      <c r="B55" s="168">
        <v>2</v>
      </c>
      <c r="C55" s="173"/>
      <c r="D55" s="174"/>
      <c r="E55" s="175"/>
      <c r="F55" s="175"/>
      <c r="G55" s="176"/>
      <c r="H55" s="121"/>
      <c r="I55" s="121"/>
      <c r="J55" s="121"/>
      <c r="K55" s="121"/>
    </row>
    <row r="56" spans="1:11" ht="13.5" thickBot="1" x14ac:dyDescent="0.25">
      <c r="A56" s="14"/>
      <c r="B56" s="177" t="s">
        <v>185</v>
      </c>
      <c r="C56" s="178"/>
      <c r="D56" s="179"/>
      <c r="E56" s="180"/>
      <c r="F56" s="180"/>
      <c r="G56" s="181"/>
      <c r="H56" s="121"/>
      <c r="I56" s="121"/>
      <c r="J56" s="121"/>
      <c r="K56" s="121"/>
    </row>
    <row r="57" spans="1:11" ht="13.5" thickBot="1" x14ac:dyDescent="0.25">
      <c r="A57" s="14"/>
      <c r="B57" s="148"/>
      <c r="C57" s="155"/>
      <c r="D57" s="121"/>
      <c r="E57" s="121"/>
      <c r="F57" s="121"/>
      <c r="G57" s="121"/>
      <c r="H57" s="121"/>
      <c r="I57" s="121"/>
      <c r="J57" s="121"/>
      <c r="K57" s="121"/>
    </row>
    <row r="58" spans="1:11" ht="26.25" thickBot="1" x14ac:dyDescent="0.25">
      <c r="A58" s="14"/>
      <c r="B58" s="162" t="s">
        <v>194</v>
      </c>
      <c r="C58" s="115" t="s">
        <v>195</v>
      </c>
      <c r="D58" s="115" t="s">
        <v>196</v>
      </c>
      <c r="E58" s="115" t="s">
        <v>197</v>
      </c>
      <c r="F58" s="115" t="s">
        <v>172</v>
      </c>
      <c r="G58" s="114" t="s">
        <v>198</v>
      </c>
      <c r="H58" s="115" t="s">
        <v>173</v>
      </c>
      <c r="I58" s="115" t="s">
        <v>199</v>
      </c>
      <c r="J58" s="117" t="s">
        <v>174</v>
      </c>
      <c r="K58" s="121"/>
    </row>
    <row r="59" spans="1:11" s="86" customFormat="1" x14ac:dyDescent="0.2">
      <c r="A59" s="112"/>
      <c r="B59" s="164" t="s">
        <v>130</v>
      </c>
      <c r="C59" s="182"/>
      <c r="D59" s="183"/>
      <c r="E59" s="184">
        <f>SUM(E60:E62)</f>
        <v>0</v>
      </c>
      <c r="F59" s="765"/>
      <c r="G59" s="767"/>
      <c r="H59" s="767"/>
      <c r="I59" s="766"/>
      <c r="J59" s="185">
        <f>SUM(J60:J62)</f>
        <v>0</v>
      </c>
      <c r="K59" s="186"/>
    </row>
    <row r="60" spans="1:11" x14ac:dyDescent="0.2">
      <c r="A60" s="14"/>
      <c r="B60" s="187">
        <v>1</v>
      </c>
      <c r="C60" s="151"/>
      <c r="D60" s="131"/>
      <c r="E60" s="171"/>
      <c r="F60" s="170"/>
      <c r="G60" s="170"/>
      <c r="H60" s="170"/>
      <c r="I60" s="170"/>
      <c r="J60" s="188"/>
      <c r="K60" s="189"/>
    </row>
    <row r="61" spans="1:11" x14ac:dyDescent="0.2">
      <c r="A61" s="14"/>
      <c r="B61" s="190">
        <v>2</v>
      </c>
      <c r="C61" s="191"/>
      <c r="D61" s="135"/>
      <c r="E61" s="136"/>
      <c r="F61" s="135"/>
      <c r="G61" s="135"/>
      <c r="H61" s="135"/>
      <c r="I61" s="135"/>
      <c r="J61" s="192"/>
      <c r="K61" s="121"/>
    </row>
    <row r="62" spans="1:11" ht="13.5" thickBot="1" x14ac:dyDescent="0.25">
      <c r="A62" s="14"/>
      <c r="B62" s="193" t="s">
        <v>180</v>
      </c>
      <c r="C62" s="194"/>
      <c r="D62" s="195"/>
      <c r="E62" s="196"/>
      <c r="F62" s="195"/>
      <c r="G62" s="195"/>
      <c r="H62" s="195"/>
      <c r="I62" s="195"/>
      <c r="J62" s="197"/>
      <c r="K62" s="121"/>
    </row>
    <row r="63" spans="1:11" ht="36.75" customHeight="1" thickBot="1" x14ac:dyDescent="0.25">
      <c r="A63" s="14"/>
      <c r="B63" s="121"/>
      <c r="C63" s="14"/>
      <c r="D63" s="768" t="s">
        <v>200</v>
      </c>
      <c r="E63" s="768"/>
      <c r="F63" s="768"/>
      <c r="G63" s="768"/>
      <c r="H63" s="768"/>
      <c r="I63" s="768"/>
      <c r="J63" s="768"/>
      <c r="K63" s="14"/>
    </row>
    <row r="64" spans="1:11" ht="39" thickBot="1" x14ac:dyDescent="0.25">
      <c r="A64" s="14"/>
      <c r="B64" s="162" t="s">
        <v>201</v>
      </c>
      <c r="C64" s="115" t="s">
        <v>202</v>
      </c>
      <c r="D64" s="115" t="s">
        <v>203</v>
      </c>
      <c r="E64" s="115" t="s">
        <v>204</v>
      </c>
      <c r="F64" s="115" t="s">
        <v>205</v>
      </c>
      <c r="G64" s="115" t="s">
        <v>206</v>
      </c>
      <c r="H64" s="198" t="s">
        <v>130</v>
      </c>
      <c r="I64" s="121"/>
      <c r="J64" s="14"/>
      <c r="K64" s="14"/>
    </row>
    <row r="65" spans="1:11" s="89" customFormat="1" x14ac:dyDescent="0.2">
      <c r="A65" s="1"/>
      <c r="B65" s="199" t="s">
        <v>130</v>
      </c>
      <c r="C65" s="762"/>
      <c r="D65" s="763"/>
      <c r="E65" s="763"/>
      <c r="F65" s="763"/>
      <c r="G65" s="764"/>
      <c r="H65" s="200">
        <f>H66+H70</f>
        <v>0</v>
      </c>
      <c r="I65" s="189"/>
      <c r="J65" s="1"/>
      <c r="K65" s="1"/>
    </row>
    <row r="66" spans="1:11" x14ac:dyDescent="0.2">
      <c r="A66" s="14"/>
      <c r="B66" s="201" t="s">
        <v>207</v>
      </c>
      <c r="C66" s="129">
        <f>SUM(C67:C69)</f>
        <v>0</v>
      </c>
      <c r="D66" s="129">
        <f t="shared" ref="D66:F66" si="0">SUM(D67:D69)</f>
        <v>0</v>
      </c>
      <c r="E66" s="129">
        <f t="shared" si="0"/>
        <v>0</v>
      </c>
      <c r="F66" s="129">
        <f t="shared" si="0"/>
        <v>0</v>
      </c>
      <c r="G66" s="129">
        <f>SUM(G67:G69)</f>
        <v>0</v>
      </c>
      <c r="H66" s="202">
        <f>SUM(C66:G66)</f>
        <v>0</v>
      </c>
      <c r="I66" s="121"/>
      <c r="J66" s="14"/>
      <c r="K66" s="14"/>
    </row>
    <row r="67" spans="1:11" x14ac:dyDescent="0.2">
      <c r="A67" s="14"/>
      <c r="B67" s="203">
        <v>1</v>
      </c>
      <c r="C67" s="204"/>
      <c r="D67" s="132"/>
      <c r="E67" s="132"/>
      <c r="F67" s="132"/>
      <c r="G67" s="133"/>
      <c r="H67" s="744"/>
      <c r="I67" s="121"/>
      <c r="J67" s="14"/>
      <c r="K67" s="14"/>
    </row>
    <row r="68" spans="1:11" x14ac:dyDescent="0.2">
      <c r="A68" s="14"/>
      <c r="B68" s="203">
        <v>2</v>
      </c>
      <c r="C68" s="205"/>
      <c r="D68" s="145"/>
      <c r="E68" s="145"/>
      <c r="F68" s="145"/>
      <c r="G68" s="146"/>
      <c r="H68" s="745"/>
      <c r="I68" s="121"/>
      <c r="J68" s="14"/>
      <c r="K68" s="14"/>
    </row>
    <row r="69" spans="1:11" x14ac:dyDescent="0.2">
      <c r="A69" s="14"/>
      <c r="B69" s="206" t="s">
        <v>180</v>
      </c>
      <c r="C69" s="207"/>
      <c r="D69" s="140"/>
      <c r="E69" s="140"/>
      <c r="F69" s="140"/>
      <c r="G69" s="141"/>
      <c r="H69" s="746"/>
      <c r="I69" s="121"/>
      <c r="J69" s="14"/>
      <c r="K69" s="14"/>
    </row>
    <row r="70" spans="1:11" ht="25.5" x14ac:dyDescent="0.2">
      <c r="A70" s="14"/>
      <c r="B70" s="208" t="s">
        <v>208</v>
      </c>
      <c r="C70" s="129">
        <f>SUM(C71:C73)</f>
        <v>0</v>
      </c>
      <c r="D70" s="129">
        <f t="shared" ref="D70:E70" si="1">SUM(D71:D73)</f>
        <v>0</v>
      </c>
      <c r="E70" s="129">
        <f t="shared" si="1"/>
        <v>0</v>
      </c>
      <c r="F70" s="129">
        <f>SUM(F71:F73)</f>
        <v>0</v>
      </c>
      <c r="G70" s="129">
        <f>SUM(G71:G73)</f>
        <v>0</v>
      </c>
      <c r="H70" s="202">
        <f>SUM(C70:G70)</f>
        <v>0</v>
      </c>
      <c r="I70" s="121"/>
      <c r="J70" s="14"/>
      <c r="K70" s="14"/>
    </row>
    <row r="71" spans="1:11" ht="15.75" customHeight="1" x14ac:dyDescent="0.2">
      <c r="A71" s="14"/>
      <c r="B71" s="208">
        <v>1</v>
      </c>
      <c r="C71" s="204"/>
      <c r="D71" s="132"/>
      <c r="E71" s="132"/>
      <c r="F71" s="132"/>
      <c r="G71" s="133"/>
      <c r="H71" s="744"/>
      <c r="I71" s="121"/>
      <c r="J71" s="14"/>
      <c r="K71" s="14"/>
    </row>
    <row r="72" spans="1:11" x14ac:dyDescent="0.2">
      <c r="A72" s="14"/>
      <c r="B72" s="203">
        <v>2</v>
      </c>
      <c r="C72" s="209"/>
      <c r="D72" s="136"/>
      <c r="E72" s="136"/>
      <c r="F72" s="136"/>
      <c r="G72" s="137"/>
      <c r="H72" s="745"/>
      <c r="I72" s="121"/>
      <c r="J72" s="14"/>
      <c r="K72" s="14"/>
    </row>
    <row r="73" spans="1:11" ht="13.5" thickBot="1" x14ac:dyDescent="0.25">
      <c r="A73" s="14"/>
      <c r="B73" s="210" t="s">
        <v>180</v>
      </c>
      <c r="C73" s="211"/>
      <c r="D73" s="196"/>
      <c r="E73" s="196"/>
      <c r="F73" s="196"/>
      <c r="G73" s="212"/>
      <c r="H73" s="747"/>
      <c r="I73" s="121"/>
      <c r="J73" s="14"/>
      <c r="K73" s="14"/>
    </row>
    <row r="74" spans="1:11" s="86" customFormat="1" ht="13.5" thickBot="1" x14ac:dyDescent="0.25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</row>
    <row r="75" spans="1:11" ht="26.25" thickBot="1" x14ac:dyDescent="0.25">
      <c r="A75" s="14"/>
      <c r="B75" s="113" t="s">
        <v>209</v>
      </c>
      <c r="C75" s="115" t="s">
        <v>210</v>
      </c>
      <c r="D75" s="115" t="s">
        <v>211</v>
      </c>
      <c r="E75" s="115" t="s">
        <v>212</v>
      </c>
      <c r="F75" s="117" t="s">
        <v>174</v>
      </c>
      <c r="G75" s="149"/>
      <c r="H75" s="14"/>
      <c r="I75" s="14"/>
      <c r="J75" s="14"/>
      <c r="K75" s="14"/>
    </row>
    <row r="76" spans="1:11" x14ac:dyDescent="0.2">
      <c r="A76" s="112"/>
      <c r="B76" s="213" t="s">
        <v>213</v>
      </c>
      <c r="C76" s="748"/>
      <c r="D76" s="749"/>
      <c r="E76" s="214">
        <f>E77+E86</f>
        <v>0</v>
      </c>
      <c r="F76" s="215">
        <f>F77+F86</f>
        <v>0</v>
      </c>
      <c r="G76" s="186"/>
      <c r="H76" s="112"/>
      <c r="I76" s="112"/>
      <c r="J76" s="112"/>
      <c r="K76" s="112"/>
    </row>
    <row r="77" spans="1:11" x14ac:dyDescent="0.2">
      <c r="A77" s="14"/>
      <c r="B77" s="190" t="s">
        <v>214</v>
      </c>
      <c r="C77" s="750"/>
      <c r="D77" s="751"/>
      <c r="E77" s="128">
        <f>E78+E82</f>
        <v>0</v>
      </c>
      <c r="F77" s="216">
        <f>F78+F82</f>
        <v>0</v>
      </c>
      <c r="G77" s="121"/>
      <c r="H77" s="14"/>
      <c r="I77" s="14"/>
      <c r="J77" s="14"/>
      <c r="K77" s="14"/>
    </row>
    <row r="78" spans="1:11" ht="38.25" x14ac:dyDescent="0.2">
      <c r="A78" s="14"/>
      <c r="B78" s="208" t="s">
        <v>215</v>
      </c>
      <c r="C78" s="98"/>
      <c r="D78" s="98"/>
      <c r="E78" s="129">
        <f>SUM(E79:E81)</f>
        <v>0</v>
      </c>
      <c r="F78" s="202">
        <f>SUM(F79:F81)</f>
        <v>0</v>
      </c>
      <c r="G78" s="121"/>
      <c r="H78" s="14"/>
      <c r="I78" s="14"/>
      <c r="J78" s="14"/>
      <c r="K78" s="14"/>
    </row>
    <row r="79" spans="1:11" x14ac:dyDescent="0.2">
      <c r="A79" s="14"/>
      <c r="B79" s="217">
        <v>1</v>
      </c>
      <c r="C79" s="218"/>
      <c r="D79" s="131"/>
      <c r="E79" s="132"/>
      <c r="F79" s="219"/>
      <c r="G79" s="121"/>
      <c r="H79" s="14"/>
      <c r="I79" s="14"/>
      <c r="J79" s="14"/>
      <c r="K79" s="14"/>
    </row>
    <row r="80" spans="1:11" x14ac:dyDescent="0.2">
      <c r="A80" s="14"/>
      <c r="B80" s="217">
        <v>2</v>
      </c>
      <c r="C80" s="191"/>
      <c r="D80" s="135"/>
      <c r="E80" s="136"/>
      <c r="F80" s="192"/>
      <c r="G80" s="121"/>
      <c r="H80" s="14"/>
      <c r="I80" s="14"/>
      <c r="J80" s="14"/>
      <c r="K80" s="14"/>
    </row>
    <row r="81" spans="1:11" x14ac:dyDescent="0.2">
      <c r="A81" s="14"/>
      <c r="B81" s="220" t="s">
        <v>180</v>
      </c>
      <c r="C81" s="221"/>
      <c r="D81" s="139"/>
      <c r="E81" s="140"/>
      <c r="F81" s="222"/>
      <c r="G81" s="121"/>
      <c r="H81" s="14"/>
      <c r="I81" s="14"/>
      <c r="J81" s="14"/>
      <c r="K81" s="14"/>
    </row>
    <row r="82" spans="1:11" ht="38.25" x14ac:dyDescent="0.2">
      <c r="A82" s="14"/>
      <c r="B82" s="223" t="s">
        <v>216</v>
      </c>
      <c r="C82" s="752"/>
      <c r="D82" s="753"/>
      <c r="E82" s="129">
        <f>SUM(E83:E85)</f>
        <v>0</v>
      </c>
      <c r="F82" s="202">
        <f>SUM(F83:F85)</f>
        <v>0</v>
      </c>
      <c r="G82" s="121"/>
      <c r="H82" s="14"/>
      <c r="I82" s="14"/>
      <c r="J82" s="14"/>
      <c r="K82" s="14"/>
    </row>
    <row r="83" spans="1:11" x14ac:dyDescent="0.2">
      <c r="A83" s="14"/>
      <c r="B83" s="224">
        <v>1</v>
      </c>
      <c r="C83" s="218"/>
      <c r="D83" s="131"/>
      <c r="E83" s="132"/>
      <c r="F83" s="219"/>
      <c r="G83" s="121"/>
      <c r="H83" s="14"/>
      <c r="I83" s="14"/>
      <c r="J83" s="14"/>
      <c r="K83" s="14"/>
    </row>
    <row r="84" spans="1:11" x14ac:dyDescent="0.2">
      <c r="A84" s="14"/>
      <c r="B84" s="224">
        <v>2</v>
      </c>
      <c r="C84" s="191"/>
      <c r="D84" s="135"/>
      <c r="E84" s="136"/>
      <c r="F84" s="192"/>
      <c r="G84" s="121"/>
      <c r="H84" s="14"/>
      <c r="I84" s="14"/>
      <c r="J84" s="14"/>
      <c r="K84" s="14"/>
    </row>
    <row r="85" spans="1:11" x14ac:dyDescent="0.2">
      <c r="A85" s="14"/>
      <c r="B85" s="225" t="s">
        <v>180</v>
      </c>
      <c r="C85" s="221"/>
      <c r="D85" s="139"/>
      <c r="E85" s="140"/>
      <c r="F85" s="222"/>
      <c r="G85" s="121"/>
      <c r="H85" s="14"/>
      <c r="I85" s="14"/>
      <c r="J85" s="14"/>
      <c r="K85" s="14"/>
    </row>
    <row r="86" spans="1:11" x14ac:dyDescent="0.2">
      <c r="A86" s="14"/>
      <c r="B86" s="190" t="s">
        <v>217</v>
      </c>
      <c r="C86" s="98"/>
      <c r="D86" s="98"/>
      <c r="E86" s="129">
        <f>SUM(E87:E89)</f>
        <v>0</v>
      </c>
      <c r="F86" s="202">
        <f>SUM(F87:F89)</f>
        <v>0</v>
      </c>
      <c r="G86" s="121"/>
      <c r="H86" s="14"/>
      <c r="I86" s="14"/>
      <c r="J86" s="14"/>
      <c r="K86" s="14"/>
    </row>
    <row r="87" spans="1:11" x14ac:dyDescent="0.2">
      <c r="A87" s="14"/>
      <c r="B87" s="201">
        <v>1</v>
      </c>
      <c r="C87" s="218"/>
      <c r="D87" s="131"/>
      <c r="E87" s="132"/>
      <c r="F87" s="219"/>
      <c r="G87" s="121"/>
      <c r="H87" s="14"/>
      <c r="I87" s="14"/>
      <c r="J87" s="14"/>
      <c r="K87" s="14"/>
    </row>
    <row r="88" spans="1:11" x14ac:dyDescent="0.2">
      <c r="A88" s="14"/>
      <c r="B88" s="201">
        <v>2</v>
      </c>
      <c r="C88" s="226"/>
      <c r="D88" s="144"/>
      <c r="E88" s="145"/>
      <c r="F88" s="227"/>
      <c r="G88" s="121"/>
      <c r="H88" s="14"/>
      <c r="I88" s="14"/>
      <c r="J88" s="14"/>
      <c r="K88" s="14"/>
    </row>
    <row r="89" spans="1:11" ht="13.5" thickBot="1" x14ac:dyDescent="0.25">
      <c r="A89" s="14"/>
      <c r="B89" s="177" t="s">
        <v>180</v>
      </c>
      <c r="C89" s="194"/>
      <c r="D89" s="195"/>
      <c r="E89" s="196"/>
      <c r="F89" s="197"/>
      <c r="G89" s="121"/>
      <c r="H89" s="14"/>
      <c r="I89" s="14"/>
      <c r="J89" s="14"/>
      <c r="K89" s="14"/>
    </row>
    <row r="90" spans="1:11" ht="13.5" thickBot="1" x14ac:dyDescent="0.25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</row>
    <row r="91" spans="1:11" x14ac:dyDescent="0.2">
      <c r="A91" s="14"/>
      <c r="B91" s="228" t="s">
        <v>218</v>
      </c>
      <c r="C91" s="229" t="s">
        <v>219</v>
      </c>
      <c r="D91" s="230" t="s">
        <v>220</v>
      </c>
      <c r="E91" s="231"/>
      <c r="F91" s="14"/>
      <c r="G91" s="14"/>
      <c r="H91" s="14"/>
      <c r="I91" s="14"/>
      <c r="J91" s="14"/>
      <c r="K91" s="14"/>
    </row>
    <row r="92" spans="1:11" x14ac:dyDescent="0.2">
      <c r="A92" s="14"/>
      <c r="B92" s="164" t="s">
        <v>130</v>
      </c>
      <c r="C92" s="232"/>
      <c r="D92" s="233">
        <f>SUM(D70:D91)</f>
        <v>0</v>
      </c>
      <c r="E92" s="121"/>
      <c r="F92" s="14"/>
      <c r="G92" s="14"/>
      <c r="H92" s="14"/>
      <c r="I92" s="14"/>
      <c r="J92" s="14"/>
      <c r="K92" s="14"/>
    </row>
    <row r="93" spans="1:11" x14ac:dyDescent="0.2">
      <c r="A93" s="14"/>
      <c r="B93" s="201">
        <v>1</v>
      </c>
      <c r="C93" s="218"/>
      <c r="D93" s="219"/>
      <c r="E93" s="121"/>
      <c r="F93" s="14"/>
      <c r="G93" s="14"/>
      <c r="H93" s="14"/>
      <c r="I93" s="14"/>
      <c r="J93" s="14"/>
      <c r="K93" s="14"/>
    </row>
    <row r="94" spans="1:11" x14ac:dyDescent="0.2">
      <c r="A94" s="14"/>
      <c r="B94" s="234">
        <v>2</v>
      </c>
      <c r="C94" s="191"/>
      <c r="D94" s="192"/>
      <c r="E94" s="121"/>
      <c r="F94" s="14"/>
      <c r="G94" s="14"/>
      <c r="H94" s="14"/>
      <c r="I94" s="14"/>
      <c r="J94" s="14"/>
      <c r="K94" s="14"/>
    </row>
    <row r="95" spans="1:11" ht="13.5" thickBot="1" x14ac:dyDescent="0.25">
      <c r="A95" s="14"/>
      <c r="B95" s="235" t="s">
        <v>180</v>
      </c>
      <c r="C95" s="194"/>
      <c r="D95" s="197"/>
      <c r="E95" s="121"/>
      <c r="F95" s="14"/>
      <c r="G95" s="14"/>
      <c r="H95" s="14"/>
      <c r="I95" s="14"/>
      <c r="J95" s="14"/>
      <c r="K95" s="14"/>
    </row>
    <row r="96" spans="1:11" ht="13.5" thickBot="1" x14ac:dyDescent="0.25">
      <c r="A96" s="14"/>
      <c r="B96" s="236"/>
      <c r="C96" s="121"/>
      <c r="D96" s="237"/>
      <c r="E96" s="121"/>
      <c r="F96" s="14"/>
      <c r="G96" s="14"/>
      <c r="H96" s="14"/>
      <c r="I96" s="14"/>
      <c r="J96" s="14"/>
      <c r="K96" s="14"/>
    </row>
    <row r="97" spans="1:11" x14ac:dyDescent="0.2">
      <c r="A97" s="14"/>
      <c r="B97" s="238" t="s">
        <v>446</v>
      </c>
      <c r="C97" s="239"/>
      <c r="D97" s="237"/>
      <c r="E97" s="121"/>
      <c r="F97" s="14"/>
      <c r="G97" s="14"/>
      <c r="H97" s="14"/>
      <c r="I97" s="14"/>
      <c r="J97" s="14"/>
      <c r="K97" s="14"/>
    </row>
    <row r="98" spans="1:11" ht="13.5" thickBot="1" x14ac:dyDescent="0.25">
      <c r="A98" s="14"/>
      <c r="B98" s="14"/>
      <c r="C98" s="14"/>
      <c r="D98" s="237"/>
      <c r="E98" s="121"/>
      <c r="F98" s="14"/>
      <c r="G98" s="14"/>
      <c r="H98" s="14"/>
      <c r="I98" s="14"/>
      <c r="J98" s="14"/>
      <c r="K98" s="14"/>
    </row>
    <row r="99" spans="1:11" ht="13.5" thickBot="1" x14ac:dyDescent="0.25">
      <c r="A99" s="14"/>
      <c r="B99" s="240" t="s">
        <v>445</v>
      </c>
      <c r="C99" s="241">
        <f>J7+E53+J59+H65+F76+D92+C97</f>
        <v>0</v>
      </c>
      <c r="D99" s="237"/>
      <c r="E99" s="121"/>
      <c r="F99" s="14"/>
      <c r="G99" s="14"/>
      <c r="H99" s="14"/>
      <c r="I99" s="14"/>
      <c r="J99" s="14"/>
      <c r="K99" s="14"/>
    </row>
    <row r="102" spans="1:11" x14ac:dyDescent="0.2">
      <c r="B102" s="84" t="s">
        <v>65</v>
      </c>
    </row>
    <row r="104" spans="1:11" x14ac:dyDescent="0.2">
      <c r="B104" s="84" t="s">
        <v>66</v>
      </c>
    </row>
    <row r="105" spans="1:11" x14ac:dyDescent="0.2">
      <c r="B105" s="679" t="s">
        <v>544</v>
      </c>
      <c r="C105" s="679"/>
    </row>
  </sheetData>
  <sheetProtection password="CD8A" sheet="1" objects="1" scenarios="1"/>
  <mergeCells count="17">
    <mergeCell ref="C65:G65"/>
    <mergeCell ref="C42:D42"/>
    <mergeCell ref="F42:G42"/>
    <mergeCell ref="C53:D53"/>
    <mergeCell ref="F59:I59"/>
    <mergeCell ref="D63:J63"/>
    <mergeCell ref="C7:D7"/>
    <mergeCell ref="F7:I7"/>
    <mergeCell ref="C10:D10"/>
    <mergeCell ref="F10:I10"/>
    <mergeCell ref="C21:D21"/>
    <mergeCell ref="F21:G21"/>
    <mergeCell ref="B105:C105"/>
    <mergeCell ref="H67:H69"/>
    <mergeCell ref="H71:H73"/>
    <mergeCell ref="C76:D77"/>
    <mergeCell ref="C82:D82"/>
  </mergeCells>
  <pageMargins left="0.23622047244094491" right="0.23622047244094491" top="0.19685039370078741" bottom="0" header="0.31496062992125984" footer="0.31496062992125984"/>
  <pageSetup paperSize="9" scale="77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41"/>
  <sheetViews>
    <sheetView showGridLines="0" workbookViewId="0">
      <selection activeCell="M40" sqref="M40"/>
    </sheetView>
  </sheetViews>
  <sheetFormatPr defaultRowHeight="12.75" x14ac:dyDescent="0.2"/>
  <cols>
    <col min="1" max="1" width="9.140625" style="1"/>
    <col min="2" max="2" width="41.7109375" style="1" customWidth="1"/>
    <col min="3" max="3" width="15.7109375" style="1" customWidth="1"/>
    <col min="4" max="16384" width="9.140625" style="1"/>
  </cols>
  <sheetData>
    <row r="1" spans="2:3" x14ac:dyDescent="0.2">
      <c r="B1" s="1" t="s">
        <v>91</v>
      </c>
    </row>
    <row r="3" spans="2:3" x14ac:dyDescent="0.2">
      <c r="B3" s="112" t="s">
        <v>455</v>
      </c>
    </row>
    <row r="4" spans="2:3" x14ac:dyDescent="0.2">
      <c r="B4" s="112" t="s">
        <v>472</v>
      </c>
    </row>
    <row r="6" spans="2:3" x14ac:dyDescent="0.2">
      <c r="B6" s="306" t="s">
        <v>482</v>
      </c>
      <c r="C6" s="307" t="s">
        <v>0</v>
      </c>
    </row>
    <row r="7" spans="2:3" x14ac:dyDescent="0.2">
      <c r="B7" s="303" t="s">
        <v>456</v>
      </c>
      <c r="C7" s="308"/>
    </row>
    <row r="8" spans="2:3" x14ac:dyDescent="0.2">
      <c r="B8" s="304" t="s">
        <v>457</v>
      </c>
      <c r="C8" s="309"/>
    </row>
    <row r="9" spans="2:3" x14ac:dyDescent="0.2">
      <c r="B9" s="302" t="s">
        <v>458</v>
      </c>
      <c r="C9" s="310">
        <f>C7-C8</f>
        <v>0</v>
      </c>
    </row>
    <row r="10" spans="2:3" x14ac:dyDescent="0.2">
      <c r="B10" s="305" t="s">
        <v>463</v>
      </c>
      <c r="C10" s="311"/>
    </row>
    <row r="11" spans="2:3" x14ac:dyDescent="0.2">
      <c r="B11" s="302" t="s">
        <v>459</v>
      </c>
      <c r="C11" s="310">
        <f>C9-C10</f>
        <v>0</v>
      </c>
    </row>
    <row r="12" spans="2:3" x14ac:dyDescent="0.2">
      <c r="B12" s="305" t="s">
        <v>460</v>
      </c>
      <c r="C12" s="311"/>
    </row>
    <row r="13" spans="2:3" ht="25.5" x14ac:dyDescent="0.2">
      <c r="B13" s="552" t="s">
        <v>461</v>
      </c>
      <c r="C13" s="586">
        <f>C11+C12</f>
        <v>0</v>
      </c>
    </row>
    <row r="14" spans="2:3" x14ac:dyDescent="0.2">
      <c r="B14" s="305" t="s">
        <v>462</v>
      </c>
      <c r="C14" s="311"/>
    </row>
    <row r="15" spans="2:3" ht="25.5" x14ac:dyDescent="0.2">
      <c r="B15" s="552" t="s">
        <v>464</v>
      </c>
      <c r="C15" s="586">
        <f>C13-C14</f>
        <v>0</v>
      </c>
    </row>
    <row r="19" spans="2:3" ht="25.5" x14ac:dyDescent="0.2">
      <c r="B19" s="312" t="s">
        <v>483</v>
      </c>
      <c r="C19" s="312" t="s">
        <v>543</v>
      </c>
    </row>
    <row r="20" spans="2:3" x14ac:dyDescent="0.2">
      <c r="B20" s="587" t="s">
        <v>465</v>
      </c>
      <c r="C20" s="588">
        <f>SUM(C21:C28)</f>
        <v>0</v>
      </c>
    </row>
    <row r="21" spans="2:3" x14ac:dyDescent="0.2">
      <c r="B21" s="295" t="s">
        <v>466</v>
      </c>
      <c r="C21" s="313"/>
    </row>
    <row r="22" spans="2:3" x14ac:dyDescent="0.2">
      <c r="B22" s="296" t="s">
        <v>467</v>
      </c>
      <c r="C22" s="314"/>
    </row>
    <row r="23" spans="2:3" x14ac:dyDescent="0.2">
      <c r="B23" s="296" t="s">
        <v>473</v>
      </c>
      <c r="C23" s="314"/>
    </row>
    <row r="24" spans="2:3" x14ac:dyDescent="0.2">
      <c r="B24" s="296" t="s">
        <v>474</v>
      </c>
      <c r="C24" s="314"/>
    </row>
    <row r="25" spans="2:3" x14ac:dyDescent="0.2">
      <c r="B25" s="296" t="s">
        <v>475</v>
      </c>
      <c r="C25" s="314"/>
    </row>
    <row r="26" spans="2:3" x14ac:dyDescent="0.2">
      <c r="B26" s="296" t="s">
        <v>476</v>
      </c>
      <c r="C26" s="314"/>
    </row>
    <row r="27" spans="2:3" x14ac:dyDescent="0.2">
      <c r="B27" s="296" t="s">
        <v>477</v>
      </c>
      <c r="C27" s="314"/>
    </row>
    <row r="28" spans="2:3" x14ac:dyDescent="0.2">
      <c r="B28" s="297" t="s">
        <v>478</v>
      </c>
      <c r="C28" s="315"/>
    </row>
    <row r="29" spans="2:3" x14ac:dyDescent="0.2">
      <c r="B29" s="589" t="s">
        <v>468</v>
      </c>
      <c r="C29" s="588">
        <f>SUM(C30:C35)</f>
        <v>0</v>
      </c>
    </row>
    <row r="30" spans="2:3" x14ac:dyDescent="0.2">
      <c r="B30" s="300" t="s">
        <v>469</v>
      </c>
      <c r="C30" s="313"/>
    </row>
    <row r="31" spans="2:3" x14ac:dyDescent="0.2">
      <c r="B31" s="301" t="s">
        <v>470</v>
      </c>
      <c r="C31" s="314"/>
    </row>
    <row r="32" spans="2:3" x14ac:dyDescent="0.2">
      <c r="B32" s="298" t="s">
        <v>471</v>
      </c>
      <c r="C32" s="314"/>
    </row>
    <row r="33" spans="2:3" x14ac:dyDescent="0.2">
      <c r="B33" s="298" t="s">
        <v>479</v>
      </c>
      <c r="C33" s="314"/>
    </row>
    <row r="34" spans="2:3" ht="15.75" customHeight="1" x14ac:dyDescent="0.2">
      <c r="B34" s="298" t="s">
        <v>480</v>
      </c>
      <c r="C34" s="314"/>
    </row>
    <row r="35" spans="2:3" x14ac:dyDescent="0.2">
      <c r="B35" s="299" t="s">
        <v>481</v>
      </c>
      <c r="C35" s="315"/>
    </row>
    <row r="38" spans="2:3" x14ac:dyDescent="0.2">
      <c r="B38" s="1" t="s">
        <v>65</v>
      </c>
    </row>
    <row r="40" spans="2:3" x14ac:dyDescent="0.2">
      <c r="B40" s="1" t="s">
        <v>66</v>
      </c>
    </row>
    <row r="41" spans="2:3" x14ac:dyDescent="0.2">
      <c r="B41" s="9" t="s">
        <v>544</v>
      </c>
    </row>
  </sheetData>
  <sheetProtection password="CD8A" sheet="1" objects="1" scenarios="1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B1:N141"/>
  <sheetViews>
    <sheetView showGridLines="0" topLeftCell="A136" zoomScale="90" zoomScaleNormal="90" workbookViewId="0">
      <selection activeCell="E181" sqref="E181"/>
    </sheetView>
  </sheetViews>
  <sheetFormatPr defaultRowHeight="12.75" x14ac:dyDescent="0.2"/>
  <cols>
    <col min="1" max="1" width="9.140625" style="1"/>
    <col min="2" max="2" width="9.140625" style="1" customWidth="1"/>
    <col min="3" max="3" width="48.28515625" style="1" customWidth="1"/>
    <col min="4" max="14" width="20.7109375" style="1" customWidth="1"/>
    <col min="15" max="16384" width="9.140625" style="1"/>
  </cols>
  <sheetData>
    <row r="1" spans="2:14" x14ac:dyDescent="0.2">
      <c r="B1" s="1" t="s">
        <v>91</v>
      </c>
    </row>
    <row r="3" spans="2:14" x14ac:dyDescent="0.2">
      <c r="B3" s="254" t="s">
        <v>592</v>
      </c>
      <c r="C3" s="9"/>
    </row>
    <row r="4" spans="2:14" x14ac:dyDescent="0.2">
      <c r="B4" s="773" t="s">
        <v>494</v>
      </c>
      <c r="C4" s="773"/>
    </row>
    <row r="5" spans="2:14" x14ac:dyDescent="0.2">
      <c r="B5" s="112"/>
    </row>
    <row r="6" spans="2:14" x14ac:dyDescent="0.2">
      <c r="B6" s="684" t="s">
        <v>1</v>
      </c>
      <c r="C6" s="685" t="s">
        <v>50</v>
      </c>
      <c r="D6" s="769" t="s">
        <v>57</v>
      </c>
      <c r="E6" s="771" t="s">
        <v>504</v>
      </c>
      <c r="F6" s="772"/>
      <c r="G6" s="769" t="s">
        <v>505</v>
      </c>
      <c r="H6" s="769" t="s">
        <v>506</v>
      </c>
      <c r="I6" s="771" t="s">
        <v>507</v>
      </c>
      <c r="J6" s="772"/>
      <c r="K6" s="769" t="s">
        <v>508</v>
      </c>
      <c r="L6" s="772" t="s">
        <v>126</v>
      </c>
      <c r="M6" s="769" t="s">
        <v>127</v>
      </c>
      <c r="N6" s="769" t="s">
        <v>509</v>
      </c>
    </row>
    <row r="7" spans="2:14" ht="33" customHeight="1" x14ac:dyDescent="0.2">
      <c r="B7" s="684"/>
      <c r="C7" s="685"/>
      <c r="D7" s="770"/>
      <c r="E7" s="255" t="s">
        <v>502</v>
      </c>
      <c r="F7" s="255" t="s">
        <v>503</v>
      </c>
      <c r="G7" s="770"/>
      <c r="H7" s="770"/>
      <c r="I7" s="255" t="s">
        <v>502</v>
      </c>
      <c r="J7" s="255" t="s">
        <v>503</v>
      </c>
      <c r="K7" s="770"/>
      <c r="L7" s="774"/>
      <c r="M7" s="770"/>
      <c r="N7" s="770"/>
    </row>
    <row r="8" spans="2:14" x14ac:dyDescent="0.2">
      <c r="B8" s="590" t="s">
        <v>2</v>
      </c>
      <c r="C8" s="552" t="s">
        <v>534</v>
      </c>
      <c r="D8" s="591">
        <f>+D9+D18+D24+D28+D30+D32+D39+D45+D49+D63+D67+D71+D75+D92+D97+D100+D107+D109+D114</f>
        <v>0</v>
      </c>
      <c r="E8" s="591">
        <f t="shared" ref="E8:N8" si="0">+E9+E18+E24+E28+E30+E32+E39+E45+E49+E63+E67+E71+E75+E92+E97+E100+E107+E109+E114</f>
        <v>0</v>
      </c>
      <c r="F8" s="591">
        <f t="shared" si="0"/>
        <v>0</v>
      </c>
      <c r="G8" s="591">
        <f t="shared" si="0"/>
        <v>0</v>
      </c>
      <c r="H8" s="591">
        <f t="shared" si="0"/>
        <v>0</v>
      </c>
      <c r="I8" s="591">
        <f t="shared" si="0"/>
        <v>0</v>
      </c>
      <c r="J8" s="591">
        <f t="shared" si="0"/>
        <v>0</v>
      </c>
      <c r="K8" s="591">
        <f t="shared" si="0"/>
        <v>0</v>
      </c>
      <c r="L8" s="596">
        <f t="shared" si="0"/>
        <v>0</v>
      </c>
      <c r="M8" s="591">
        <f t="shared" si="0"/>
        <v>0</v>
      </c>
      <c r="N8" s="591">
        <f t="shared" si="0"/>
        <v>0</v>
      </c>
    </row>
    <row r="9" spans="2:14" x14ac:dyDescent="0.2">
      <c r="B9" s="10" t="s">
        <v>3</v>
      </c>
      <c r="C9" s="257" t="s">
        <v>38</v>
      </c>
      <c r="D9" s="492">
        <f>SUM(D10:D17)</f>
        <v>0</v>
      </c>
      <c r="E9" s="492">
        <f t="shared" ref="E9:F9" si="1">SUM(E10:E17)</f>
        <v>0</v>
      </c>
      <c r="F9" s="492">
        <f t="shared" si="1"/>
        <v>0</v>
      </c>
      <c r="G9" s="492">
        <f>+D9+E9-F9</f>
        <v>0</v>
      </c>
      <c r="H9" s="492">
        <f>SUM(H10:H17)</f>
        <v>0</v>
      </c>
      <c r="I9" s="492">
        <f>SUM(I10:I17)</f>
        <v>0</v>
      </c>
      <c r="J9" s="492">
        <f>SUM(J10:J17)</f>
        <v>0</v>
      </c>
      <c r="K9" s="492">
        <f>+H9+I9-J9</f>
        <v>0</v>
      </c>
      <c r="L9" s="495">
        <f t="shared" ref="L9:M9" si="2">SUM(L10:L17)</f>
        <v>0</v>
      </c>
      <c r="M9" s="492">
        <f t="shared" si="2"/>
        <v>0</v>
      </c>
      <c r="N9" s="492">
        <f>SUM(N10:N17)</f>
        <v>0</v>
      </c>
    </row>
    <row r="10" spans="2:14" ht="25.5" x14ac:dyDescent="0.2">
      <c r="B10" s="258" t="s">
        <v>74</v>
      </c>
      <c r="C10" s="156" t="s">
        <v>541</v>
      </c>
      <c r="D10" s="504"/>
      <c r="E10" s="506"/>
      <c r="F10" s="506"/>
      <c r="G10" s="505">
        <f>+D10+E10-F10</f>
        <v>0</v>
      </c>
      <c r="H10" s="504"/>
      <c r="I10" s="506"/>
      <c r="J10" s="506"/>
      <c r="K10" s="505">
        <f t="shared" ref="K10:K72" si="3">+H10+I10-J10</f>
        <v>0</v>
      </c>
      <c r="L10" s="496"/>
      <c r="M10" s="506"/>
      <c r="N10" s="505"/>
    </row>
    <row r="11" spans="2:14" ht="25.5" x14ac:dyDescent="0.2">
      <c r="B11" s="258" t="s">
        <v>265</v>
      </c>
      <c r="C11" s="156" t="s">
        <v>266</v>
      </c>
      <c r="D11" s="507"/>
      <c r="E11" s="509"/>
      <c r="F11" s="509"/>
      <c r="G11" s="508">
        <f t="shared" ref="G11:G72" si="4">+D11+E11-F11</f>
        <v>0</v>
      </c>
      <c r="H11" s="507"/>
      <c r="I11" s="509"/>
      <c r="J11" s="509"/>
      <c r="K11" s="508">
        <f t="shared" si="3"/>
        <v>0</v>
      </c>
      <c r="L11" s="497"/>
      <c r="M11" s="509"/>
      <c r="N11" s="508"/>
    </row>
    <row r="12" spans="2:14" ht="38.25" x14ac:dyDescent="0.2">
      <c r="B12" s="258" t="s">
        <v>267</v>
      </c>
      <c r="C12" s="156" t="s">
        <v>268</v>
      </c>
      <c r="D12" s="507"/>
      <c r="E12" s="509"/>
      <c r="F12" s="509"/>
      <c r="G12" s="508">
        <f t="shared" si="4"/>
        <v>0</v>
      </c>
      <c r="H12" s="507"/>
      <c r="I12" s="509"/>
      <c r="J12" s="509"/>
      <c r="K12" s="508">
        <f t="shared" si="3"/>
        <v>0</v>
      </c>
      <c r="L12" s="497"/>
      <c r="M12" s="509"/>
      <c r="N12" s="508"/>
    </row>
    <row r="13" spans="2:14" ht="25.5" x14ac:dyDescent="0.2">
      <c r="B13" s="258" t="s">
        <v>269</v>
      </c>
      <c r="C13" s="156" t="s">
        <v>270</v>
      </c>
      <c r="D13" s="507"/>
      <c r="E13" s="509"/>
      <c r="F13" s="509"/>
      <c r="G13" s="508">
        <f t="shared" si="4"/>
        <v>0</v>
      </c>
      <c r="H13" s="507"/>
      <c r="I13" s="509"/>
      <c r="J13" s="509"/>
      <c r="K13" s="508">
        <f t="shared" si="3"/>
        <v>0</v>
      </c>
      <c r="L13" s="497"/>
      <c r="M13" s="509"/>
      <c r="N13" s="508"/>
    </row>
    <row r="14" spans="2:14" ht="25.5" x14ac:dyDescent="0.2">
      <c r="B14" s="258" t="s">
        <v>271</v>
      </c>
      <c r="C14" s="156" t="s">
        <v>272</v>
      </c>
      <c r="D14" s="507"/>
      <c r="E14" s="509"/>
      <c r="F14" s="509"/>
      <c r="G14" s="508">
        <f t="shared" si="4"/>
        <v>0</v>
      </c>
      <c r="H14" s="507"/>
      <c r="I14" s="509"/>
      <c r="J14" s="509"/>
      <c r="K14" s="508">
        <f t="shared" si="3"/>
        <v>0</v>
      </c>
      <c r="L14" s="497"/>
      <c r="M14" s="509"/>
      <c r="N14" s="508"/>
    </row>
    <row r="15" spans="2:14" x14ac:dyDescent="0.2">
      <c r="B15" s="258" t="s">
        <v>273</v>
      </c>
      <c r="C15" s="156" t="s">
        <v>274</v>
      </c>
      <c r="D15" s="507"/>
      <c r="E15" s="509"/>
      <c r="F15" s="509"/>
      <c r="G15" s="508">
        <f t="shared" si="4"/>
        <v>0</v>
      </c>
      <c r="H15" s="507"/>
      <c r="I15" s="509"/>
      <c r="J15" s="509"/>
      <c r="K15" s="508">
        <f t="shared" si="3"/>
        <v>0</v>
      </c>
      <c r="L15" s="497"/>
      <c r="M15" s="509"/>
      <c r="N15" s="508"/>
    </row>
    <row r="16" spans="2:14" ht="25.5" x14ac:dyDescent="0.2">
      <c r="B16" s="258" t="s">
        <v>275</v>
      </c>
      <c r="C16" s="156" t="s">
        <v>276</v>
      </c>
      <c r="D16" s="507"/>
      <c r="E16" s="509"/>
      <c r="F16" s="509"/>
      <c r="G16" s="508">
        <f t="shared" si="4"/>
        <v>0</v>
      </c>
      <c r="H16" s="507"/>
      <c r="I16" s="509"/>
      <c r="J16" s="509"/>
      <c r="K16" s="508">
        <f t="shared" si="3"/>
        <v>0</v>
      </c>
      <c r="L16" s="497"/>
      <c r="M16" s="509"/>
      <c r="N16" s="508"/>
    </row>
    <row r="17" spans="2:14" x14ac:dyDescent="0.2">
      <c r="B17" s="258" t="s">
        <v>277</v>
      </c>
      <c r="C17" s="156" t="s">
        <v>278</v>
      </c>
      <c r="D17" s="510"/>
      <c r="E17" s="512"/>
      <c r="F17" s="512"/>
      <c r="G17" s="511">
        <f t="shared" si="4"/>
        <v>0</v>
      </c>
      <c r="H17" s="510"/>
      <c r="I17" s="512"/>
      <c r="J17" s="512"/>
      <c r="K17" s="511">
        <f t="shared" si="3"/>
        <v>0</v>
      </c>
      <c r="L17" s="499"/>
      <c r="M17" s="512"/>
      <c r="N17" s="511"/>
    </row>
    <row r="18" spans="2:14" x14ac:dyDescent="0.2">
      <c r="B18" s="10" t="s">
        <v>7</v>
      </c>
      <c r="C18" s="257" t="s">
        <v>540</v>
      </c>
      <c r="D18" s="492">
        <f>SUM(D19:D23)</f>
        <v>0</v>
      </c>
      <c r="E18" s="492">
        <f t="shared" ref="E18:F18" si="5">SUM(E19:E23)</f>
        <v>0</v>
      </c>
      <c r="F18" s="492">
        <f t="shared" si="5"/>
        <v>0</v>
      </c>
      <c r="G18" s="492">
        <f t="shared" si="4"/>
        <v>0</v>
      </c>
      <c r="H18" s="492">
        <f>SUM(H19:H23)</f>
        <v>0</v>
      </c>
      <c r="I18" s="492">
        <f>SUM(I19:I23)</f>
        <v>0</v>
      </c>
      <c r="J18" s="492">
        <f>SUM(J19:J23)</f>
        <v>0</v>
      </c>
      <c r="K18" s="492">
        <f t="shared" si="3"/>
        <v>0</v>
      </c>
      <c r="L18" s="495">
        <f t="shared" ref="L18:N18" si="6">SUM(L19:L23)</f>
        <v>0</v>
      </c>
      <c r="M18" s="492">
        <f t="shared" si="6"/>
        <v>0</v>
      </c>
      <c r="N18" s="492">
        <f t="shared" si="6"/>
        <v>0</v>
      </c>
    </row>
    <row r="19" spans="2:14" ht="25.5" x14ac:dyDescent="0.2">
      <c r="B19" s="259" t="s">
        <v>279</v>
      </c>
      <c r="C19" s="156" t="s">
        <v>280</v>
      </c>
      <c r="D19" s="504"/>
      <c r="E19" s="506"/>
      <c r="F19" s="506"/>
      <c r="G19" s="505">
        <f t="shared" si="4"/>
        <v>0</v>
      </c>
      <c r="H19" s="504"/>
      <c r="I19" s="506"/>
      <c r="J19" s="506"/>
      <c r="K19" s="505">
        <f t="shared" si="3"/>
        <v>0</v>
      </c>
      <c r="L19" s="496"/>
      <c r="M19" s="506"/>
      <c r="N19" s="505"/>
    </row>
    <row r="20" spans="2:14" ht="25.5" x14ac:dyDescent="0.2">
      <c r="B20" s="259" t="s">
        <v>281</v>
      </c>
      <c r="C20" s="156" t="s">
        <v>282</v>
      </c>
      <c r="D20" s="507"/>
      <c r="E20" s="509"/>
      <c r="F20" s="509"/>
      <c r="G20" s="508">
        <f t="shared" si="4"/>
        <v>0</v>
      </c>
      <c r="H20" s="507"/>
      <c r="I20" s="509"/>
      <c r="J20" s="509"/>
      <c r="K20" s="508">
        <f t="shared" si="3"/>
        <v>0</v>
      </c>
      <c r="L20" s="497"/>
      <c r="M20" s="509"/>
      <c r="N20" s="508"/>
    </row>
    <row r="21" spans="2:14" ht="38.25" x14ac:dyDescent="0.2">
      <c r="B21" s="259" t="s">
        <v>283</v>
      </c>
      <c r="C21" s="156" t="s">
        <v>284</v>
      </c>
      <c r="D21" s="510"/>
      <c r="E21" s="512"/>
      <c r="F21" s="512"/>
      <c r="G21" s="511">
        <f t="shared" si="4"/>
        <v>0</v>
      </c>
      <c r="H21" s="510"/>
      <c r="I21" s="512"/>
      <c r="J21" s="512"/>
      <c r="K21" s="511">
        <f t="shared" si="3"/>
        <v>0</v>
      </c>
      <c r="L21" s="499"/>
      <c r="M21" s="512"/>
      <c r="N21" s="511"/>
    </row>
    <row r="22" spans="2:14" x14ac:dyDescent="0.2">
      <c r="B22" s="259" t="s">
        <v>285</v>
      </c>
      <c r="C22" s="124" t="s">
        <v>286</v>
      </c>
      <c r="D22" s="504"/>
      <c r="E22" s="506"/>
      <c r="F22" s="506"/>
      <c r="G22" s="505">
        <f t="shared" si="4"/>
        <v>0</v>
      </c>
      <c r="H22" s="504"/>
      <c r="I22" s="506"/>
      <c r="J22" s="506"/>
      <c r="K22" s="505">
        <f t="shared" si="3"/>
        <v>0</v>
      </c>
      <c r="L22" s="496"/>
      <c r="M22" s="506"/>
      <c r="N22" s="505"/>
    </row>
    <row r="23" spans="2:14" x14ac:dyDescent="0.2">
      <c r="B23" s="259" t="s">
        <v>287</v>
      </c>
      <c r="C23" s="124" t="s">
        <v>288</v>
      </c>
      <c r="D23" s="510"/>
      <c r="E23" s="512"/>
      <c r="F23" s="512"/>
      <c r="G23" s="511">
        <f t="shared" si="4"/>
        <v>0</v>
      </c>
      <c r="H23" s="510"/>
      <c r="I23" s="512"/>
      <c r="J23" s="512"/>
      <c r="K23" s="511">
        <f t="shared" si="3"/>
        <v>0</v>
      </c>
      <c r="L23" s="499"/>
      <c r="M23" s="512"/>
      <c r="N23" s="511"/>
    </row>
    <row r="24" spans="2:14" x14ac:dyDescent="0.2">
      <c r="B24" s="10" t="s">
        <v>8</v>
      </c>
      <c r="C24" s="257" t="s">
        <v>5</v>
      </c>
      <c r="D24" s="492">
        <f>SUM(D25:D27)</f>
        <v>0</v>
      </c>
      <c r="E24" s="492">
        <f t="shared" ref="E24:F24" si="7">SUM(E25:E27)</f>
        <v>0</v>
      </c>
      <c r="F24" s="492">
        <f t="shared" si="7"/>
        <v>0</v>
      </c>
      <c r="G24" s="492">
        <f t="shared" si="4"/>
        <v>0</v>
      </c>
      <c r="H24" s="492">
        <f>SUM(H25:H27)</f>
        <v>0</v>
      </c>
      <c r="I24" s="492">
        <f>SUM(I25:I27)</f>
        <v>0</v>
      </c>
      <c r="J24" s="492">
        <f>SUM(J25:J27)</f>
        <v>0</v>
      </c>
      <c r="K24" s="492">
        <f t="shared" si="3"/>
        <v>0</v>
      </c>
      <c r="L24" s="495">
        <f t="shared" ref="L24:N24" si="8">SUM(L25:L27)</f>
        <v>0</v>
      </c>
      <c r="M24" s="492">
        <f t="shared" si="8"/>
        <v>0</v>
      </c>
      <c r="N24" s="492">
        <f t="shared" si="8"/>
        <v>0</v>
      </c>
    </row>
    <row r="25" spans="2:14" x14ac:dyDescent="0.2">
      <c r="B25" s="259" t="s">
        <v>289</v>
      </c>
      <c r="C25" s="156" t="s">
        <v>290</v>
      </c>
      <c r="D25" s="504"/>
      <c r="E25" s="506"/>
      <c r="F25" s="506"/>
      <c r="G25" s="505">
        <f t="shared" si="4"/>
        <v>0</v>
      </c>
      <c r="H25" s="504"/>
      <c r="I25" s="506"/>
      <c r="J25" s="506"/>
      <c r="K25" s="505">
        <f t="shared" si="3"/>
        <v>0</v>
      </c>
      <c r="L25" s="496"/>
      <c r="M25" s="506"/>
      <c r="N25" s="505"/>
    </row>
    <row r="26" spans="2:14" x14ac:dyDescent="0.2">
      <c r="B26" s="259" t="s">
        <v>291</v>
      </c>
      <c r="C26" s="156" t="s">
        <v>292</v>
      </c>
      <c r="D26" s="507"/>
      <c r="E26" s="509"/>
      <c r="F26" s="509"/>
      <c r="G26" s="508">
        <f t="shared" si="4"/>
        <v>0</v>
      </c>
      <c r="H26" s="507"/>
      <c r="I26" s="509"/>
      <c r="J26" s="509"/>
      <c r="K26" s="508">
        <f t="shared" si="3"/>
        <v>0</v>
      </c>
      <c r="L26" s="497"/>
      <c r="M26" s="509"/>
      <c r="N26" s="508"/>
    </row>
    <row r="27" spans="2:14" x14ac:dyDescent="0.2">
      <c r="B27" s="259" t="s">
        <v>293</v>
      </c>
      <c r="C27" s="156" t="s">
        <v>294</v>
      </c>
      <c r="D27" s="510"/>
      <c r="E27" s="512"/>
      <c r="F27" s="512"/>
      <c r="G27" s="511">
        <f t="shared" si="4"/>
        <v>0</v>
      </c>
      <c r="H27" s="510"/>
      <c r="I27" s="512"/>
      <c r="J27" s="512"/>
      <c r="K27" s="511">
        <f t="shared" si="3"/>
        <v>0</v>
      </c>
      <c r="L27" s="499"/>
      <c r="M27" s="512"/>
      <c r="N27" s="511"/>
    </row>
    <row r="28" spans="2:14" x14ac:dyDescent="0.2">
      <c r="B28" s="10" t="s">
        <v>9</v>
      </c>
      <c r="C28" s="257" t="s">
        <v>6</v>
      </c>
      <c r="D28" s="492">
        <f>SUM(D29)</f>
        <v>0</v>
      </c>
      <c r="E28" s="492">
        <f t="shared" ref="E28:F28" si="9">SUM(E29)</f>
        <v>0</v>
      </c>
      <c r="F28" s="492">
        <f t="shared" si="9"/>
        <v>0</v>
      </c>
      <c r="G28" s="492">
        <f t="shared" si="4"/>
        <v>0</v>
      </c>
      <c r="H28" s="492">
        <f>SUM(H29)</f>
        <v>0</v>
      </c>
      <c r="I28" s="492">
        <f>SUM(I29)</f>
        <v>0</v>
      </c>
      <c r="J28" s="492">
        <f>SUM(J29)</f>
        <v>0</v>
      </c>
      <c r="K28" s="492">
        <f t="shared" si="3"/>
        <v>0</v>
      </c>
      <c r="L28" s="495">
        <f t="shared" ref="L28:N28" si="10">SUM(L29)</f>
        <v>0</v>
      </c>
      <c r="M28" s="492">
        <f t="shared" si="10"/>
        <v>0</v>
      </c>
      <c r="N28" s="492">
        <f t="shared" si="10"/>
        <v>0</v>
      </c>
    </row>
    <row r="29" spans="2:14" x14ac:dyDescent="0.2">
      <c r="B29" s="259" t="s">
        <v>295</v>
      </c>
      <c r="C29" s="156" t="s">
        <v>296</v>
      </c>
      <c r="D29" s="544"/>
      <c r="E29" s="592"/>
      <c r="F29" s="592"/>
      <c r="G29" s="545">
        <f t="shared" si="4"/>
        <v>0</v>
      </c>
      <c r="H29" s="544"/>
      <c r="I29" s="592"/>
      <c r="J29" s="592"/>
      <c r="K29" s="545">
        <f t="shared" si="3"/>
        <v>0</v>
      </c>
      <c r="L29" s="597"/>
      <c r="M29" s="592"/>
      <c r="N29" s="545"/>
    </row>
    <row r="30" spans="2:14" x14ac:dyDescent="0.2">
      <c r="B30" s="10" t="s">
        <v>10</v>
      </c>
      <c r="C30" s="257" t="s">
        <v>75</v>
      </c>
      <c r="D30" s="492">
        <f>SUM(D31)</f>
        <v>0</v>
      </c>
      <c r="E30" s="492">
        <f t="shared" ref="E30" si="11">SUM(E31)</f>
        <v>0</v>
      </c>
      <c r="F30" s="492">
        <f>SUM(F31)</f>
        <v>0</v>
      </c>
      <c r="G30" s="492">
        <f t="shared" si="4"/>
        <v>0</v>
      </c>
      <c r="H30" s="492">
        <f>SUM(H31)</f>
        <v>0</v>
      </c>
      <c r="I30" s="492">
        <f>SUM(I31)</f>
        <v>0</v>
      </c>
      <c r="J30" s="492">
        <f>SUM(J31)</f>
        <v>0</v>
      </c>
      <c r="K30" s="492">
        <f t="shared" si="3"/>
        <v>0</v>
      </c>
      <c r="L30" s="495">
        <f t="shared" ref="L30:N30" si="12">SUM(L31)</f>
        <v>0</v>
      </c>
      <c r="M30" s="492">
        <f t="shared" si="12"/>
        <v>0</v>
      </c>
      <c r="N30" s="492">
        <f t="shared" si="12"/>
        <v>0</v>
      </c>
    </row>
    <row r="31" spans="2:14" x14ac:dyDescent="0.2">
      <c r="B31" s="259" t="s">
        <v>297</v>
      </c>
      <c r="C31" s="156" t="s">
        <v>298</v>
      </c>
      <c r="D31" s="544"/>
      <c r="E31" s="592"/>
      <c r="F31" s="592"/>
      <c r="G31" s="545">
        <f t="shared" si="4"/>
        <v>0</v>
      </c>
      <c r="H31" s="544"/>
      <c r="I31" s="592"/>
      <c r="J31" s="592"/>
      <c r="K31" s="545">
        <f t="shared" si="3"/>
        <v>0</v>
      </c>
      <c r="L31" s="597"/>
      <c r="M31" s="592"/>
      <c r="N31" s="545"/>
    </row>
    <row r="32" spans="2:14" x14ac:dyDescent="0.2">
      <c r="B32" s="10" t="s">
        <v>11</v>
      </c>
      <c r="C32" s="257" t="s">
        <v>19</v>
      </c>
      <c r="D32" s="492">
        <f>SUM(D33:D38)</f>
        <v>0</v>
      </c>
      <c r="E32" s="492">
        <f t="shared" ref="E32:F32" si="13">SUM(E33:E38)</f>
        <v>0</v>
      </c>
      <c r="F32" s="492">
        <f t="shared" si="13"/>
        <v>0</v>
      </c>
      <c r="G32" s="492">
        <f t="shared" si="4"/>
        <v>0</v>
      </c>
      <c r="H32" s="492">
        <f>SUM(H33:H38)</f>
        <v>0</v>
      </c>
      <c r="I32" s="492">
        <f>SUM(I33:I38)</f>
        <v>0</v>
      </c>
      <c r="J32" s="492">
        <f>SUM(J33:J38)</f>
        <v>0</v>
      </c>
      <c r="K32" s="492">
        <f t="shared" si="3"/>
        <v>0</v>
      </c>
      <c r="L32" s="495">
        <f t="shared" ref="L32:N32" si="14">SUM(L33:L38)</f>
        <v>0</v>
      </c>
      <c r="M32" s="492">
        <f t="shared" si="14"/>
        <v>0</v>
      </c>
      <c r="N32" s="492">
        <f t="shared" si="14"/>
        <v>0</v>
      </c>
    </row>
    <row r="33" spans="2:14" x14ac:dyDescent="0.2">
      <c r="B33" s="259" t="s">
        <v>299</v>
      </c>
      <c r="C33" s="260" t="s">
        <v>300</v>
      </c>
      <c r="D33" s="504"/>
      <c r="E33" s="506"/>
      <c r="F33" s="506"/>
      <c r="G33" s="505">
        <f t="shared" si="4"/>
        <v>0</v>
      </c>
      <c r="H33" s="504"/>
      <c r="I33" s="506"/>
      <c r="J33" s="506"/>
      <c r="K33" s="505">
        <f t="shared" si="3"/>
        <v>0</v>
      </c>
      <c r="L33" s="496"/>
      <c r="M33" s="506"/>
      <c r="N33" s="505"/>
    </row>
    <row r="34" spans="2:14" x14ac:dyDescent="0.2">
      <c r="B34" s="259" t="s">
        <v>301</v>
      </c>
      <c r="C34" s="256" t="s">
        <v>302</v>
      </c>
      <c r="D34" s="507"/>
      <c r="E34" s="509"/>
      <c r="F34" s="509"/>
      <c r="G34" s="508">
        <f t="shared" si="4"/>
        <v>0</v>
      </c>
      <c r="H34" s="507"/>
      <c r="I34" s="509"/>
      <c r="J34" s="509"/>
      <c r="K34" s="508">
        <f t="shared" si="3"/>
        <v>0</v>
      </c>
      <c r="L34" s="497"/>
      <c r="M34" s="509"/>
      <c r="N34" s="508"/>
    </row>
    <row r="35" spans="2:14" x14ac:dyDescent="0.2">
      <c r="B35" s="259" t="s">
        <v>303</v>
      </c>
      <c r="C35" s="256" t="s">
        <v>304</v>
      </c>
      <c r="D35" s="507"/>
      <c r="E35" s="509"/>
      <c r="F35" s="509"/>
      <c r="G35" s="508">
        <f t="shared" si="4"/>
        <v>0</v>
      </c>
      <c r="H35" s="507"/>
      <c r="I35" s="509"/>
      <c r="J35" s="509"/>
      <c r="K35" s="508">
        <f t="shared" si="3"/>
        <v>0</v>
      </c>
      <c r="L35" s="497"/>
      <c r="M35" s="509"/>
      <c r="N35" s="508"/>
    </row>
    <row r="36" spans="2:14" x14ac:dyDescent="0.2">
      <c r="B36" s="259" t="s">
        <v>305</v>
      </c>
      <c r="C36" s="256" t="s">
        <v>306</v>
      </c>
      <c r="D36" s="507"/>
      <c r="E36" s="509"/>
      <c r="F36" s="509"/>
      <c r="G36" s="508">
        <f t="shared" si="4"/>
        <v>0</v>
      </c>
      <c r="H36" s="507"/>
      <c r="I36" s="509"/>
      <c r="J36" s="509"/>
      <c r="K36" s="508">
        <f t="shared" si="3"/>
        <v>0</v>
      </c>
      <c r="L36" s="497"/>
      <c r="M36" s="509"/>
      <c r="N36" s="508"/>
    </row>
    <row r="37" spans="2:14" x14ac:dyDescent="0.2">
      <c r="B37" s="259" t="s">
        <v>307</v>
      </c>
      <c r="C37" s="256" t="s">
        <v>308</v>
      </c>
      <c r="D37" s="507"/>
      <c r="E37" s="509"/>
      <c r="F37" s="509"/>
      <c r="G37" s="508">
        <f t="shared" si="4"/>
        <v>0</v>
      </c>
      <c r="H37" s="507"/>
      <c r="I37" s="509"/>
      <c r="J37" s="509"/>
      <c r="K37" s="508">
        <f t="shared" si="3"/>
        <v>0</v>
      </c>
      <c r="L37" s="497"/>
      <c r="M37" s="509"/>
      <c r="N37" s="508"/>
    </row>
    <row r="38" spans="2:14" x14ac:dyDescent="0.2">
      <c r="B38" s="259" t="s">
        <v>309</v>
      </c>
      <c r="C38" s="256" t="s">
        <v>310</v>
      </c>
      <c r="D38" s="510"/>
      <c r="E38" s="512"/>
      <c r="F38" s="512"/>
      <c r="G38" s="511">
        <f t="shared" si="4"/>
        <v>0</v>
      </c>
      <c r="H38" s="510"/>
      <c r="I38" s="512"/>
      <c r="J38" s="512"/>
      <c r="K38" s="511">
        <f t="shared" si="3"/>
        <v>0</v>
      </c>
      <c r="L38" s="499"/>
      <c r="M38" s="512"/>
      <c r="N38" s="511"/>
    </row>
    <row r="39" spans="2:14" x14ac:dyDescent="0.2">
      <c r="B39" s="10" t="s">
        <v>12</v>
      </c>
      <c r="C39" s="257" t="s">
        <v>20</v>
      </c>
      <c r="D39" s="492">
        <f>SUM(D40:D44)</f>
        <v>0</v>
      </c>
      <c r="E39" s="492">
        <f t="shared" ref="E39:F39" si="15">SUM(E40:E44)</f>
        <v>0</v>
      </c>
      <c r="F39" s="492">
        <f t="shared" si="15"/>
        <v>0</v>
      </c>
      <c r="G39" s="492">
        <f t="shared" si="4"/>
        <v>0</v>
      </c>
      <c r="H39" s="492">
        <f>SUM(H40:H44)</f>
        <v>0</v>
      </c>
      <c r="I39" s="492">
        <f>SUM(I40:I44)</f>
        <v>0</v>
      </c>
      <c r="J39" s="492">
        <f>SUM(J40:J44)</f>
        <v>0</v>
      </c>
      <c r="K39" s="492">
        <f t="shared" si="3"/>
        <v>0</v>
      </c>
      <c r="L39" s="495">
        <f t="shared" ref="L39:N39" si="16">SUM(L40:L44)</f>
        <v>0</v>
      </c>
      <c r="M39" s="492">
        <f t="shared" si="16"/>
        <v>0</v>
      </c>
      <c r="N39" s="492">
        <f t="shared" si="16"/>
        <v>0</v>
      </c>
    </row>
    <row r="40" spans="2:14" x14ac:dyDescent="0.2">
      <c r="B40" s="259" t="s">
        <v>311</v>
      </c>
      <c r="C40" s="256" t="s">
        <v>312</v>
      </c>
      <c r="D40" s="504"/>
      <c r="E40" s="506"/>
      <c r="F40" s="506"/>
      <c r="G40" s="505">
        <f t="shared" si="4"/>
        <v>0</v>
      </c>
      <c r="H40" s="504"/>
      <c r="I40" s="506"/>
      <c r="J40" s="506"/>
      <c r="K40" s="505">
        <f t="shared" si="3"/>
        <v>0</v>
      </c>
      <c r="L40" s="496"/>
      <c r="M40" s="506"/>
      <c r="N40" s="505"/>
    </row>
    <row r="41" spans="2:14" x14ac:dyDescent="0.2">
      <c r="B41" s="259" t="s">
        <v>313</v>
      </c>
      <c r="C41" s="256" t="s">
        <v>314</v>
      </c>
      <c r="D41" s="507"/>
      <c r="E41" s="509"/>
      <c r="F41" s="509"/>
      <c r="G41" s="508">
        <f t="shared" si="4"/>
        <v>0</v>
      </c>
      <c r="H41" s="507"/>
      <c r="I41" s="509"/>
      <c r="J41" s="509"/>
      <c r="K41" s="508">
        <f t="shared" si="3"/>
        <v>0</v>
      </c>
      <c r="L41" s="497"/>
      <c r="M41" s="509"/>
      <c r="N41" s="508"/>
    </row>
    <row r="42" spans="2:14" x14ac:dyDescent="0.2">
      <c r="B42" s="259" t="s">
        <v>315</v>
      </c>
      <c r="C42" s="256" t="s">
        <v>316</v>
      </c>
      <c r="D42" s="507"/>
      <c r="E42" s="509"/>
      <c r="F42" s="509"/>
      <c r="G42" s="508">
        <f t="shared" si="4"/>
        <v>0</v>
      </c>
      <c r="H42" s="507"/>
      <c r="I42" s="509"/>
      <c r="J42" s="509"/>
      <c r="K42" s="508">
        <f t="shared" si="3"/>
        <v>0</v>
      </c>
      <c r="L42" s="497"/>
      <c r="M42" s="509"/>
      <c r="N42" s="508"/>
    </row>
    <row r="43" spans="2:14" x14ac:dyDescent="0.2">
      <c r="B43" s="259" t="s">
        <v>317</v>
      </c>
      <c r="C43" s="256" t="s">
        <v>318</v>
      </c>
      <c r="D43" s="507"/>
      <c r="E43" s="509"/>
      <c r="F43" s="509"/>
      <c r="G43" s="508">
        <f t="shared" si="4"/>
        <v>0</v>
      </c>
      <c r="H43" s="507"/>
      <c r="I43" s="509"/>
      <c r="J43" s="509"/>
      <c r="K43" s="508">
        <f t="shared" si="3"/>
        <v>0</v>
      </c>
      <c r="L43" s="497"/>
      <c r="M43" s="509"/>
      <c r="N43" s="508"/>
    </row>
    <row r="44" spans="2:14" x14ac:dyDescent="0.2">
      <c r="B44" s="259" t="s">
        <v>319</v>
      </c>
      <c r="C44" s="256" t="s">
        <v>320</v>
      </c>
      <c r="D44" s="510"/>
      <c r="E44" s="512"/>
      <c r="F44" s="512"/>
      <c r="G44" s="511">
        <f t="shared" si="4"/>
        <v>0</v>
      </c>
      <c r="H44" s="510"/>
      <c r="I44" s="512"/>
      <c r="J44" s="512"/>
      <c r="K44" s="511">
        <f t="shared" si="3"/>
        <v>0</v>
      </c>
      <c r="L44" s="499"/>
      <c r="M44" s="512"/>
      <c r="N44" s="511"/>
    </row>
    <row r="45" spans="2:14" x14ac:dyDescent="0.2">
      <c r="B45" s="10" t="s">
        <v>13</v>
      </c>
      <c r="C45" s="257" t="s">
        <v>21</v>
      </c>
      <c r="D45" s="492">
        <f>SUM(D46:D48)</f>
        <v>0</v>
      </c>
      <c r="E45" s="492">
        <f t="shared" ref="E45:F45" si="17">SUM(E46:E48)</f>
        <v>0</v>
      </c>
      <c r="F45" s="492">
        <f t="shared" si="17"/>
        <v>0</v>
      </c>
      <c r="G45" s="492">
        <f t="shared" si="4"/>
        <v>0</v>
      </c>
      <c r="H45" s="492">
        <f>SUM(H46:H48)</f>
        <v>0</v>
      </c>
      <c r="I45" s="492">
        <f>SUM(I46:I48)</f>
        <v>0</v>
      </c>
      <c r="J45" s="492">
        <f>SUM(J46:J48)</f>
        <v>0</v>
      </c>
      <c r="K45" s="492">
        <f t="shared" si="3"/>
        <v>0</v>
      </c>
      <c r="L45" s="495">
        <f t="shared" ref="L45:N45" si="18">SUM(L46:L48)</f>
        <v>0</v>
      </c>
      <c r="M45" s="492">
        <f t="shared" si="18"/>
        <v>0</v>
      </c>
      <c r="N45" s="492">
        <f t="shared" si="18"/>
        <v>0</v>
      </c>
    </row>
    <row r="46" spans="2:14" ht="25.5" x14ac:dyDescent="0.2">
      <c r="B46" s="259" t="s">
        <v>321</v>
      </c>
      <c r="C46" s="156" t="s">
        <v>322</v>
      </c>
      <c r="D46" s="504"/>
      <c r="E46" s="506"/>
      <c r="F46" s="506"/>
      <c r="G46" s="505">
        <f t="shared" si="4"/>
        <v>0</v>
      </c>
      <c r="H46" s="504"/>
      <c r="I46" s="506"/>
      <c r="J46" s="506"/>
      <c r="K46" s="505">
        <f t="shared" si="3"/>
        <v>0</v>
      </c>
      <c r="L46" s="496"/>
      <c r="M46" s="506"/>
      <c r="N46" s="505"/>
    </row>
    <row r="47" spans="2:14" ht="25.5" x14ac:dyDescent="0.2">
      <c r="B47" s="259" t="s">
        <v>323</v>
      </c>
      <c r="C47" s="156" t="s">
        <v>324</v>
      </c>
      <c r="D47" s="507"/>
      <c r="E47" s="509"/>
      <c r="F47" s="509"/>
      <c r="G47" s="508">
        <f t="shared" si="4"/>
        <v>0</v>
      </c>
      <c r="H47" s="507"/>
      <c r="I47" s="509"/>
      <c r="J47" s="509"/>
      <c r="K47" s="508">
        <f t="shared" si="3"/>
        <v>0</v>
      </c>
      <c r="L47" s="497"/>
      <c r="M47" s="509"/>
      <c r="N47" s="508"/>
    </row>
    <row r="48" spans="2:14" x14ac:dyDescent="0.2">
      <c r="B48" s="259" t="s">
        <v>325</v>
      </c>
      <c r="C48" s="156" t="s">
        <v>326</v>
      </c>
      <c r="D48" s="510"/>
      <c r="E48" s="512"/>
      <c r="F48" s="512"/>
      <c r="G48" s="511">
        <f t="shared" si="4"/>
        <v>0</v>
      </c>
      <c r="H48" s="510"/>
      <c r="I48" s="512"/>
      <c r="J48" s="512"/>
      <c r="K48" s="511">
        <f t="shared" si="3"/>
        <v>0</v>
      </c>
      <c r="L48" s="499"/>
      <c r="M48" s="512"/>
      <c r="N48" s="511"/>
    </row>
    <row r="49" spans="2:14" x14ac:dyDescent="0.2">
      <c r="B49" s="10" t="s">
        <v>14</v>
      </c>
      <c r="C49" s="257" t="s">
        <v>22</v>
      </c>
      <c r="D49" s="492">
        <f>SUM(D50:D62)</f>
        <v>0</v>
      </c>
      <c r="E49" s="492">
        <f t="shared" ref="E49:F49" si="19">SUM(E50:E62)</f>
        <v>0</v>
      </c>
      <c r="F49" s="492">
        <f t="shared" si="19"/>
        <v>0</v>
      </c>
      <c r="G49" s="492">
        <f t="shared" si="4"/>
        <v>0</v>
      </c>
      <c r="H49" s="492">
        <f>SUM(H50:H62)</f>
        <v>0</v>
      </c>
      <c r="I49" s="492">
        <f>SUM(I50:I62)</f>
        <v>0</v>
      </c>
      <c r="J49" s="492">
        <f>SUM(J50:J62)</f>
        <v>0</v>
      </c>
      <c r="K49" s="492">
        <f t="shared" si="3"/>
        <v>0</v>
      </c>
      <c r="L49" s="495">
        <f t="shared" ref="L49:N49" si="20">SUM(L50:L62)</f>
        <v>0</v>
      </c>
      <c r="M49" s="492">
        <f t="shared" si="20"/>
        <v>0</v>
      </c>
      <c r="N49" s="492">
        <f t="shared" si="20"/>
        <v>0</v>
      </c>
    </row>
    <row r="50" spans="2:14" x14ac:dyDescent="0.2">
      <c r="B50" s="259" t="s">
        <v>327</v>
      </c>
      <c r="C50" s="156" t="s">
        <v>328</v>
      </c>
      <c r="D50" s="504"/>
      <c r="E50" s="506"/>
      <c r="F50" s="506"/>
      <c r="G50" s="505">
        <f t="shared" si="4"/>
        <v>0</v>
      </c>
      <c r="H50" s="504"/>
      <c r="I50" s="506"/>
      <c r="J50" s="506"/>
      <c r="K50" s="505">
        <f t="shared" si="3"/>
        <v>0</v>
      </c>
      <c r="L50" s="496"/>
      <c r="M50" s="506"/>
      <c r="N50" s="505"/>
    </row>
    <row r="51" spans="2:14" x14ac:dyDescent="0.2">
      <c r="B51" s="259" t="s">
        <v>329</v>
      </c>
      <c r="C51" s="156" t="s">
        <v>330</v>
      </c>
      <c r="D51" s="507"/>
      <c r="E51" s="509"/>
      <c r="F51" s="509"/>
      <c r="G51" s="508">
        <f t="shared" si="4"/>
        <v>0</v>
      </c>
      <c r="H51" s="507"/>
      <c r="I51" s="509"/>
      <c r="J51" s="509"/>
      <c r="K51" s="508">
        <f t="shared" si="3"/>
        <v>0</v>
      </c>
      <c r="L51" s="497"/>
      <c r="M51" s="509"/>
      <c r="N51" s="508"/>
    </row>
    <row r="52" spans="2:14" x14ac:dyDescent="0.2">
      <c r="B52" s="259" t="s">
        <v>331</v>
      </c>
      <c r="C52" s="156" t="s">
        <v>332</v>
      </c>
      <c r="D52" s="507"/>
      <c r="E52" s="509"/>
      <c r="F52" s="509"/>
      <c r="G52" s="508">
        <f t="shared" si="4"/>
        <v>0</v>
      </c>
      <c r="H52" s="507"/>
      <c r="I52" s="509"/>
      <c r="J52" s="509"/>
      <c r="K52" s="508">
        <f t="shared" si="3"/>
        <v>0</v>
      </c>
      <c r="L52" s="497"/>
      <c r="M52" s="509"/>
      <c r="N52" s="508"/>
    </row>
    <row r="53" spans="2:14" x14ac:dyDescent="0.2">
      <c r="B53" s="259" t="s">
        <v>333</v>
      </c>
      <c r="C53" s="156" t="s">
        <v>334</v>
      </c>
      <c r="D53" s="507"/>
      <c r="E53" s="509"/>
      <c r="F53" s="509"/>
      <c r="G53" s="508">
        <f t="shared" si="4"/>
        <v>0</v>
      </c>
      <c r="H53" s="507"/>
      <c r="I53" s="509"/>
      <c r="J53" s="509"/>
      <c r="K53" s="508">
        <f t="shared" si="3"/>
        <v>0</v>
      </c>
      <c r="L53" s="497"/>
      <c r="M53" s="509"/>
      <c r="N53" s="508"/>
    </row>
    <row r="54" spans="2:14" x14ac:dyDescent="0.2">
      <c r="B54" s="259" t="s">
        <v>335</v>
      </c>
      <c r="C54" s="156" t="s">
        <v>336</v>
      </c>
      <c r="D54" s="507"/>
      <c r="E54" s="509"/>
      <c r="F54" s="509"/>
      <c r="G54" s="508">
        <f t="shared" si="4"/>
        <v>0</v>
      </c>
      <c r="H54" s="507"/>
      <c r="I54" s="509"/>
      <c r="J54" s="509"/>
      <c r="K54" s="508">
        <f t="shared" si="3"/>
        <v>0</v>
      </c>
      <c r="L54" s="497"/>
      <c r="M54" s="509"/>
      <c r="N54" s="508"/>
    </row>
    <row r="55" spans="2:14" x14ac:dyDescent="0.2">
      <c r="B55" s="259" t="s">
        <v>337</v>
      </c>
      <c r="C55" s="156" t="s">
        <v>338</v>
      </c>
      <c r="D55" s="507"/>
      <c r="E55" s="509"/>
      <c r="F55" s="509"/>
      <c r="G55" s="508">
        <f t="shared" si="4"/>
        <v>0</v>
      </c>
      <c r="H55" s="507"/>
      <c r="I55" s="509"/>
      <c r="J55" s="509"/>
      <c r="K55" s="508">
        <f t="shared" si="3"/>
        <v>0</v>
      </c>
      <c r="L55" s="497"/>
      <c r="M55" s="509"/>
      <c r="N55" s="508"/>
    </row>
    <row r="56" spans="2:14" x14ac:dyDescent="0.2">
      <c r="B56" s="259" t="s">
        <v>339</v>
      </c>
      <c r="C56" s="156" t="s">
        <v>340</v>
      </c>
      <c r="D56" s="507"/>
      <c r="E56" s="509"/>
      <c r="F56" s="509"/>
      <c r="G56" s="508">
        <f t="shared" si="4"/>
        <v>0</v>
      </c>
      <c r="H56" s="507"/>
      <c r="I56" s="509"/>
      <c r="J56" s="509"/>
      <c r="K56" s="508">
        <f t="shared" si="3"/>
        <v>0</v>
      </c>
      <c r="L56" s="497"/>
      <c r="M56" s="509"/>
      <c r="N56" s="508"/>
    </row>
    <row r="57" spans="2:14" x14ac:dyDescent="0.2">
      <c r="B57" s="259" t="s">
        <v>341</v>
      </c>
      <c r="C57" s="156" t="s">
        <v>342</v>
      </c>
      <c r="D57" s="507"/>
      <c r="E57" s="509"/>
      <c r="F57" s="509"/>
      <c r="G57" s="508">
        <f t="shared" si="4"/>
        <v>0</v>
      </c>
      <c r="H57" s="507"/>
      <c r="I57" s="509"/>
      <c r="J57" s="509"/>
      <c r="K57" s="508">
        <f t="shared" si="3"/>
        <v>0</v>
      </c>
      <c r="L57" s="497"/>
      <c r="M57" s="509"/>
      <c r="N57" s="508"/>
    </row>
    <row r="58" spans="2:14" x14ac:dyDescent="0.2">
      <c r="B58" s="259" t="s">
        <v>343</v>
      </c>
      <c r="C58" s="156" t="s">
        <v>344</v>
      </c>
      <c r="D58" s="507"/>
      <c r="E58" s="509"/>
      <c r="F58" s="509"/>
      <c r="G58" s="508">
        <f t="shared" si="4"/>
        <v>0</v>
      </c>
      <c r="H58" s="507"/>
      <c r="I58" s="509"/>
      <c r="J58" s="509"/>
      <c r="K58" s="508">
        <f t="shared" si="3"/>
        <v>0</v>
      </c>
      <c r="L58" s="497"/>
      <c r="M58" s="509"/>
      <c r="N58" s="508"/>
    </row>
    <row r="59" spans="2:14" x14ac:dyDescent="0.2">
      <c r="B59" s="259" t="s">
        <v>345</v>
      </c>
      <c r="C59" s="156" t="s">
        <v>346</v>
      </c>
      <c r="D59" s="507"/>
      <c r="E59" s="509"/>
      <c r="F59" s="509"/>
      <c r="G59" s="508">
        <f t="shared" si="4"/>
        <v>0</v>
      </c>
      <c r="H59" s="507"/>
      <c r="I59" s="509"/>
      <c r="J59" s="509"/>
      <c r="K59" s="508">
        <f t="shared" si="3"/>
        <v>0</v>
      </c>
      <c r="L59" s="497"/>
      <c r="M59" s="509"/>
      <c r="N59" s="508"/>
    </row>
    <row r="60" spans="2:14" x14ac:dyDescent="0.2">
      <c r="B60" s="259" t="s">
        <v>347</v>
      </c>
      <c r="C60" s="156" t="s">
        <v>348</v>
      </c>
      <c r="D60" s="507"/>
      <c r="E60" s="509"/>
      <c r="F60" s="509"/>
      <c r="G60" s="508">
        <f t="shared" si="4"/>
        <v>0</v>
      </c>
      <c r="H60" s="507"/>
      <c r="I60" s="509"/>
      <c r="J60" s="509"/>
      <c r="K60" s="508">
        <f t="shared" si="3"/>
        <v>0</v>
      </c>
      <c r="L60" s="497"/>
      <c r="M60" s="509"/>
      <c r="N60" s="508"/>
    </row>
    <row r="61" spans="2:14" x14ac:dyDescent="0.2">
      <c r="B61" s="259" t="s">
        <v>349</v>
      </c>
      <c r="C61" s="156" t="s">
        <v>350</v>
      </c>
      <c r="D61" s="507"/>
      <c r="E61" s="509"/>
      <c r="F61" s="509"/>
      <c r="G61" s="508">
        <f t="shared" si="4"/>
        <v>0</v>
      </c>
      <c r="H61" s="507"/>
      <c r="I61" s="509"/>
      <c r="J61" s="509"/>
      <c r="K61" s="508">
        <f t="shared" si="3"/>
        <v>0</v>
      </c>
      <c r="L61" s="497"/>
      <c r="M61" s="509"/>
      <c r="N61" s="508"/>
    </row>
    <row r="62" spans="2:14" x14ac:dyDescent="0.2">
      <c r="B62" s="259" t="s">
        <v>351</v>
      </c>
      <c r="C62" s="156" t="s">
        <v>22</v>
      </c>
      <c r="D62" s="510"/>
      <c r="E62" s="512"/>
      <c r="F62" s="512"/>
      <c r="G62" s="511">
        <f t="shared" si="4"/>
        <v>0</v>
      </c>
      <c r="H62" s="510"/>
      <c r="I62" s="512"/>
      <c r="J62" s="512"/>
      <c r="K62" s="511">
        <f t="shared" si="3"/>
        <v>0</v>
      </c>
      <c r="L62" s="499"/>
      <c r="M62" s="512"/>
      <c r="N62" s="511"/>
    </row>
    <row r="63" spans="2:14" ht="25.5" x14ac:dyDescent="0.2">
      <c r="B63" s="10" t="s">
        <v>15</v>
      </c>
      <c r="C63" s="257" t="s">
        <v>23</v>
      </c>
      <c r="D63" s="492">
        <f>SUM(D64:D66)</f>
        <v>0</v>
      </c>
      <c r="E63" s="492">
        <f t="shared" ref="E63:F63" si="21">SUM(E64:E66)</f>
        <v>0</v>
      </c>
      <c r="F63" s="492">
        <f t="shared" si="21"/>
        <v>0</v>
      </c>
      <c r="G63" s="492">
        <f t="shared" si="4"/>
        <v>0</v>
      </c>
      <c r="H63" s="492">
        <f>SUM(H64:H66)</f>
        <v>0</v>
      </c>
      <c r="I63" s="492">
        <f>SUM(I64:I66)</f>
        <v>0</v>
      </c>
      <c r="J63" s="492">
        <f>SUM(J64:J66)</f>
        <v>0</v>
      </c>
      <c r="K63" s="492">
        <f t="shared" si="3"/>
        <v>0</v>
      </c>
      <c r="L63" s="495">
        <f t="shared" ref="L63:N63" si="22">SUM(L64:L66)</f>
        <v>0</v>
      </c>
      <c r="M63" s="492">
        <f t="shared" si="22"/>
        <v>0</v>
      </c>
      <c r="N63" s="492">
        <f t="shared" si="22"/>
        <v>0</v>
      </c>
    </row>
    <row r="64" spans="2:14" ht="38.25" x14ac:dyDescent="0.2">
      <c r="B64" s="259" t="s">
        <v>352</v>
      </c>
      <c r="C64" s="156" t="s">
        <v>353</v>
      </c>
      <c r="D64" s="504"/>
      <c r="E64" s="506"/>
      <c r="F64" s="506"/>
      <c r="G64" s="505">
        <f t="shared" si="4"/>
        <v>0</v>
      </c>
      <c r="H64" s="504"/>
      <c r="I64" s="506"/>
      <c r="J64" s="506"/>
      <c r="K64" s="505">
        <f t="shared" si="3"/>
        <v>0</v>
      </c>
      <c r="L64" s="496"/>
      <c r="M64" s="506"/>
      <c r="N64" s="505"/>
    </row>
    <row r="65" spans="2:14" ht="25.5" x14ac:dyDescent="0.2">
      <c r="B65" s="259" t="s">
        <v>354</v>
      </c>
      <c r="C65" s="156" t="s">
        <v>355</v>
      </c>
      <c r="D65" s="507"/>
      <c r="E65" s="509"/>
      <c r="F65" s="509"/>
      <c r="G65" s="508">
        <f t="shared" si="4"/>
        <v>0</v>
      </c>
      <c r="H65" s="507"/>
      <c r="I65" s="509"/>
      <c r="J65" s="509"/>
      <c r="K65" s="508">
        <f t="shared" si="3"/>
        <v>0</v>
      </c>
      <c r="L65" s="497"/>
      <c r="M65" s="509"/>
      <c r="N65" s="508"/>
    </row>
    <row r="66" spans="2:14" ht="25.5" x14ac:dyDescent="0.2">
      <c r="B66" s="259" t="s">
        <v>356</v>
      </c>
      <c r="C66" s="156" t="s">
        <v>357</v>
      </c>
      <c r="D66" s="510"/>
      <c r="E66" s="512"/>
      <c r="F66" s="512"/>
      <c r="G66" s="511">
        <f t="shared" si="4"/>
        <v>0</v>
      </c>
      <c r="H66" s="510"/>
      <c r="I66" s="512"/>
      <c r="J66" s="512"/>
      <c r="K66" s="511">
        <f t="shared" si="3"/>
        <v>0</v>
      </c>
      <c r="L66" s="499"/>
      <c r="M66" s="512"/>
      <c r="N66" s="511"/>
    </row>
    <row r="67" spans="2:14" ht="25.5" x14ac:dyDescent="0.2">
      <c r="B67" s="10" t="s">
        <v>16</v>
      </c>
      <c r="C67" s="257" t="s">
        <v>24</v>
      </c>
      <c r="D67" s="492">
        <f>SUM(D68:D70)</f>
        <v>0</v>
      </c>
      <c r="E67" s="492">
        <f t="shared" ref="E67:F67" si="23">SUM(E68:E70)</f>
        <v>0</v>
      </c>
      <c r="F67" s="492">
        <f t="shared" si="23"/>
        <v>0</v>
      </c>
      <c r="G67" s="492">
        <f t="shared" si="4"/>
        <v>0</v>
      </c>
      <c r="H67" s="492">
        <f>SUM(H68:H70)</f>
        <v>0</v>
      </c>
      <c r="I67" s="492">
        <f>SUM(I68:I70)</f>
        <v>0</v>
      </c>
      <c r="J67" s="492">
        <f>SUM(J68:J70)</f>
        <v>0</v>
      </c>
      <c r="K67" s="492">
        <f t="shared" si="3"/>
        <v>0</v>
      </c>
      <c r="L67" s="495">
        <f t="shared" ref="L67:N67" si="24">SUM(L68:L70)</f>
        <v>0</v>
      </c>
      <c r="M67" s="492">
        <f t="shared" si="24"/>
        <v>0</v>
      </c>
      <c r="N67" s="492">
        <f t="shared" si="24"/>
        <v>0</v>
      </c>
    </row>
    <row r="68" spans="2:14" ht="38.25" x14ac:dyDescent="0.2">
      <c r="B68" s="259" t="s">
        <v>76</v>
      </c>
      <c r="C68" s="156" t="s">
        <v>358</v>
      </c>
      <c r="D68" s="504"/>
      <c r="E68" s="506"/>
      <c r="F68" s="506"/>
      <c r="G68" s="505">
        <f t="shared" si="4"/>
        <v>0</v>
      </c>
      <c r="H68" s="504"/>
      <c r="I68" s="506"/>
      <c r="J68" s="506"/>
      <c r="K68" s="505">
        <f t="shared" si="3"/>
        <v>0</v>
      </c>
      <c r="L68" s="496"/>
      <c r="M68" s="506"/>
      <c r="N68" s="505"/>
    </row>
    <row r="69" spans="2:14" ht="25.5" x14ac:dyDescent="0.2">
      <c r="B69" s="259" t="s">
        <v>359</v>
      </c>
      <c r="C69" s="156" t="s">
        <v>360</v>
      </c>
      <c r="D69" s="507"/>
      <c r="E69" s="509"/>
      <c r="F69" s="509"/>
      <c r="G69" s="508">
        <f t="shared" si="4"/>
        <v>0</v>
      </c>
      <c r="H69" s="507"/>
      <c r="I69" s="509"/>
      <c r="J69" s="509"/>
      <c r="K69" s="508">
        <f t="shared" si="3"/>
        <v>0</v>
      </c>
      <c r="L69" s="497"/>
      <c r="M69" s="509"/>
      <c r="N69" s="508"/>
    </row>
    <row r="70" spans="2:14" ht="25.5" x14ac:dyDescent="0.2">
      <c r="B70" s="259" t="s">
        <v>361</v>
      </c>
      <c r="C70" s="156" t="s">
        <v>362</v>
      </c>
      <c r="D70" s="510"/>
      <c r="E70" s="512"/>
      <c r="F70" s="512"/>
      <c r="G70" s="511">
        <f t="shared" si="4"/>
        <v>0</v>
      </c>
      <c r="H70" s="510"/>
      <c r="I70" s="512"/>
      <c r="J70" s="512"/>
      <c r="K70" s="511">
        <f t="shared" si="3"/>
        <v>0</v>
      </c>
      <c r="L70" s="499"/>
      <c r="M70" s="512"/>
      <c r="N70" s="511"/>
    </row>
    <row r="71" spans="2:14" ht="25.5" x14ac:dyDescent="0.2">
      <c r="B71" s="10" t="s">
        <v>17</v>
      </c>
      <c r="C71" s="257" t="s">
        <v>25</v>
      </c>
      <c r="D71" s="492">
        <f>SUM(D72:D74)</f>
        <v>0</v>
      </c>
      <c r="E71" s="492">
        <f t="shared" ref="E71:F71" si="25">SUM(E72:E74)</f>
        <v>0</v>
      </c>
      <c r="F71" s="492">
        <f t="shared" si="25"/>
        <v>0</v>
      </c>
      <c r="G71" s="492">
        <f t="shared" si="4"/>
        <v>0</v>
      </c>
      <c r="H71" s="492">
        <f>SUM(H72:H74)</f>
        <v>0</v>
      </c>
      <c r="I71" s="492">
        <f>SUM(I72:I74)</f>
        <v>0</v>
      </c>
      <c r="J71" s="492">
        <f>SUM(J72:J74)</f>
        <v>0</v>
      </c>
      <c r="K71" s="492">
        <f t="shared" si="3"/>
        <v>0</v>
      </c>
      <c r="L71" s="495">
        <f t="shared" ref="L71:N71" si="26">SUM(L72:L74)</f>
        <v>0</v>
      </c>
      <c r="M71" s="492">
        <f t="shared" si="26"/>
        <v>0</v>
      </c>
      <c r="N71" s="492">
        <f t="shared" si="26"/>
        <v>0</v>
      </c>
    </row>
    <row r="72" spans="2:14" ht="25.5" x14ac:dyDescent="0.2">
      <c r="B72" s="259" t="s">
        <v>77</v>
      </c>
      <c r="C72" s="156" t="s">
        <v>363</v>
      </c>
      <c r="D72" s="504"/>
      <c r="E72" s="506"/>
      <c r="F72" s="506"/>
      <c r="G72" s="505">
        <f t="shared" si="4"/>
        <v>0</v>
      </c>
      <c r="H72" s="504"/>
      <c r="I72" s="506"/>
      <c r="J72" s="506"/>
      <c r="K72" s="505">
        <f t="shared" si="3"/>
        <v>0</v>
      </c>
      <c r="L72" s="496"/>
      <c r="M72" s="506"/>
      <c r="N72" s="505"/>
    </row>
    <row r="73" spans="2:14" ht="25.5" x14ac:dyDescent="0.2">
      <c r="B73" s="259" t="s">
        <v>364</v>
      </c>
      <c r="C73" s="156" t="s">
        <v>360</v>
      </c>
      <c r="D73" s="507"/>
      <c r="E73" s="509"/>
      <c r="F73" s="509"/>
      <c r="G73" s="508">
        <f t="shared" ref="G73:G135" si="27">+D73+E73-F73</f>
        <v>0</v>
      </c>
      <c r="H73" s="507"/>
      <c r="I73" s="509"/>
      <c r="J73" s="509"/>
      <c r="K73" s="508">
        <f t="shared" ref="K73:K135" si="28">+H73+I73-J73</f>
        <v>0</v>
      </c>
      <c r="L73" s="497"/>
      <c r="M73" s="509"/>
      <c r="N73" s="508"/>
    </row>
    <row r="74" spans="2:14" ht="25.5" x14ac:dyDescent="0.2">
      <c r="B74" s="259" t="s">
        <v>365</v>
      </c>
      <c r="C74" s="156" t="s">
        <v>366</v>
      </c>
      <c r="D74" s="510"/>
      <c r="E74" s="512"/>
      <c r="F74" s="512"/>
      <c r="G74" s="511">
        <f t="shared" si="27"/>
        <v>0</v>
      </c>
      <c r="H74" s="510"/>
      <c r="I74" s="512"/>
      <c r="J74" s="512"/>
      <c r="K74" s="511">
        <f t="shared" si="28"/>
        <v>0</v>
      </c>
      <c r="L74" s="499"/>
      <c r="M74" s="512"/>
      <c r="N74" s="511"/>
    </row>
    <row r="75" spans="2:14" x14ac:dyDescent="0.2">
      <c r="B75" s="10" t="s">
        <v>18</v>
      </c>
      <c r="C75" s="257" t="s">
        <v>26</v>
      </c>
      <c r="D75" s="492">
        <f>SUM(D76:D91)</f>
        <v>0</v>
      </c>
      <c r="E75" s="492">
        <f t="shared" ref="E75:F75" si="29">SUM(E76:E91)</f>
        <v>0</v>
      </c>
      <c r="F75" s="492">
        <f t="shared" si="29"/>
        <v>0</v>
      </c>
      <c r="G75" s="492">
        <f t="shared" si="27"/>
        <v>0</v>
      </c>
      <c r="H75" s="492">
        <f>SUM(H76:H91)</f>
        <v>0</v>
      </c>
      <c r="I75" s="492">
        <f>SUM(I76:I91)</f>
        <v>0</v>
      </c>
      <c r="J75" s="492">
        <f>SUM(J76:J91)</f>
        <v>0</v>
      </c>
      <c r="K75" s="492">
        <f t="shared" si="28"/>
        <v>0</v>
      </c>
      <c r="L75" s="495">
        <f t="shared" ref="L75:N75" si="30">SUM(L76:L91)</f>
        <v>0</v>
      </c>
      <c r="M75" s="492">
        <f t="shared" si="30"/>
        <v>0</v>
      </c>
      <c r="N75" s="492">
        <f t="shared" si="30"/>
        <v>0</v>
      </c>
    </row>
    <row r="76" spans="2:14" x14ac:dyDescent="0.2">
      <c r="B76" s="259" t="s">
        <v>367</v>
      </c>
      <c r="C76" s="156" t="s">
        <v>368</v>
      </c>
      <c r="D76" s="504"/>
      <c r="E76" s="506"/>
      <c r="F76" s="506"/>
      <c r="G76" s="505">
        <f t="shared" si="27"/>
        <v>0</v>
      </c>
      <c r="H76" s="504"/>
      <c r="I76" s="506"/>
      <c r="J76" s="506"/>
      <c r="K76" s="505">
        <f t="shared" si="28"/>
        <v>0</v>
      </c>
      <c r="L76" s="496"/>
      <c r="M76" s="506"/>
      <c r="N76" s="505"/>
    </row>
    <row r="77" spans="2:14" x14ac:dyDescent="0.2">
      <c r="B77" s="259" t="s">
        <v>369</v>
      </c>
      <c r="C77" s="156" t="s">
        <v>370</v>
      </c>
      <c r="D77" s="507"/>
      <c r="E77" s="509"/>
      <c r="F77" s="509"/>
      <c r="G77" s="508">
        <f t="shared" si="27"/>
        <v>0</v>
      </c>
      <c r="H77" s="507"/>
      <c r="I77" s="509"/>
      <c r="J77" s="509"/>
      <c r="K77" s="508">
        <f t="shared" si="28"/>
        <v>0</v>
      </c>
      <c r="L77" s="497"/>
      <c r="M77" s="509"/>
      <c r="N77" s="508"/>
    </row>
    <row r="78" spans="2:14" x14ac:dyDescent="0.2">
      <c r="B78" s="259" t="s">
        <v>371</v>
      </c>
      <c r="C78" s="156" t="s">
        <v>372</v>
      </c>
      <c r="D78" s="507"/>
      <c r="E78" s="509"/>
      <c r="F78" s="509"/>
      <c r="G78" s="508">
        <f t="shared" si="27"/>
        <v>0</v>
      </c>
      <c r="H78" s="507"/>
      <c r="I78" s="509"/>
      <c r="J78" s="509"/>
      <c r="K78" s="508">
        <f t="shared" si="28"/>
        <v>0</v>
      </c>
      <c r="L78" s="497"/>
      <c r="M78" s="509"/>
      <c r="N78" s="508"/>
    </row>
    <row r="79" spans="2:14" x14ac:dyDescent="0.2">
      <c r="B79" s="259" t="s">
        <v>373</v>
      </c>
      <c r="C79" s="156" t="s">
        <v>374</v>
      </c>
      <c r="D79" s="507"/>
      <c r="E79" s="509"/>
      <c r="F79" s="509"/>
      <c r="G79" s="508">
        <f t="shared" si="27"/>
        <v>0</v>
      </c>
      <c r="H79" s="507"/>
      <c r="I79" s="509"/>
      <c r="J79" s="509"/>
      <c r="K79" s="508">
        <f t="shared" si="28"/>
        <v>0</v>
      </c>
      <c r="L79" s="497"/>
      <c r="M79" s="509"/>
      <c r="N79" s="508"/>
    </row>
    <row r="80" spans="2:14" ht="38.25" x14ac:dyDescent="0.2">
      <c r="B80" s="259" t="s">
        <v>375</v>
      </c>
      <c r="C80" s="156" t="s">
        <v>376</v>
      </c>
      <c r="D80" s="507"/>
      <c r="E80" s="509"/>
      <c r="F80" s="509"/>
      <c r="G80" s="508">
        <f t="shared" si="27"/>
        <v>0</v>
      </c>
      <c r="H80" s="507"/>
      <c r="I80" s="509"/>
      <c r="J80" s="509"/>
      <c r="K80" s="508">
        <f t="shared" si="28"/>
        <v>0</v>
      </c>
      <c r="L80" s="497"/>
      <c r="M80" s="509"/>
      <c r="N80" s="508"/>
    </row>
    <row r="81" spans="2:14" x14ac:dyDescent="0.2">
      <c r="B81" s="259" t="s">
        <v>377</v>
      </c>
      <c r="C81" s="156" t="s">
        <v>378</v>
      </c>
      <c r="D81" s="507"/>
      <c r="E81" s="509"/>
      <c r="F81" s="509"/>
      <c r="G81" s="508">
        <f t="shared" si="27"/>
        <v>0</v>
      </c>
      <c r="H81" s="507"/>
      <c r="I81" s="509"/>
      <c r="J81" s="509"/>
      <c r="K81" s="508">
        <f t="shared" si="28"/>
        <v>0</v>
      </c>
      <c r="L81" s="497"/>
      <c r="M81" s="509"/>
      <c r="N81" s="508"/>
    </row>
    <row r="82" spans="2:14" ht="38.25" x14ac:dyDescent="0.2">
      <c r="B82" s="259" t="s">
        <v>379</v>
      </c>
      <c r="C82" s="156" t="s">
        <v>380</v>
      </c>
      <c r="D82" s="507"/>
      <c r="E82" s="509"/>
      <c r="F82" s="509"/>
      <c r="G82" s="508">
        <f t="shared" si="27"/>
        <v>0</v>
      </c>
      <c r="H82" s="507"/>
      <c r="I82" s="509"/>
      <c r="J82" s="509"/>
      <c r="K82" s="508">
        <f t="shared" si="28"/>
        <v>0</v>
      </c>
      <c r="L82" s="497"/>
      <c r="M82" s="509"/>
      <c r="N82" s="508"/>
    </row>
    <row r="83" spans="2:14" x14ac:dyDescent="0.2">
      <c r="B83" s="259" t="s">
        <v>381</v>
      </c>
      <c r="C83" s="156" t="s">
        <v>382</v>
      </c>
      <c r="D83" s="507"/>
      <c r="E83" s="509"/>
      <c r="F83" s="509"/>
      <c r="G83" s="508">
        <f t="shared" si="27"/>
        <v>0</v>
      </c>
      <c r="H83" s="507"/>
      <c r="I83" s="509"/>
      <c r="J83" s="509"/>
      <c r="K83" s="508">
        <f t="shared" si="28"/>
        <v>0</v>
      </c>
      <c r="L83" s="497"/>
      <c r="M83" s="509"/>
      <c r="N83" s="508"/>
    </row>
    <row r="84" spans="2:14" x14ac:dyDescent="0.2">
      <c r="B84" s="259" t="s">
        <v>383</v>
      </c>
      <c r="C84" s="156" t="s">
        <v>384</v>
      </c>
      <c r="D84" s="507"/>
      <c r="E84" s="509"/>
      <c r="F84" s="509"/>
      <c r="G84" s="508">
        <f t="shared" si="27"/>
        <v>0</v>
      </c>
      <c r="H84" s="507"/>
      <c r="I84" s="509"/>
      <c r="J84" s="509"/>
      <c r="K84" s="508">
        <f t="shared" si="28"/>
        <v>0</v>
      </c>
      <c r="L84" s="497"/>
      <c r="M84" s="509"/>
      <c r="N84" s="508"/>
    </row>
    <row r="85" spans="2:14" x14ac:dyDescent="0.2">
      <c r="B85" s="259" t="s">
        <v>385</v>
      </c>
      <c r="C85" s="156" t="s">
        <v>386</v>
      </c>
      <c r="D85" s="507"/>
      <c r="E85" s="509"/>
      <c r="F85" s="509"/>
      <c r="G85" s="508">
        <f t="shared" si="27"/>
        <v>0</v>
      </c>
      <c r="H85" s="507"/>
      <c r="I85" s="509"/>
      <c r="J85" s="509"/>
      <c r="K85" s="508">
        <f t="shared" si="28"/>
        <v>0</v>
      </c>
      <c r="L85" s="497"/>
      <c r="M85" s="509"/>
      <c r="N85" s="508"/>
    </row>
    <row r="86" spans="2:14" x14ac:dyDescent="0.2">
      <c r="B86" s="259" t="s">
        <v>387</v>
      </c>
      <c r="C86" s="156" t="s">
        <v>388</v>
      </c>
      <c r="D86" s="507"/>
      <c r="E86" s="509"/>
      <c r="F86" s="509"/>
      <c r="G86" s="508">
        <f t="shared" si="27"/>
        <v>0</v>
      </c>
      <c r="H86" s="507"/>
      <c r="I86" s="509"/>
      <c r="J86" s="509"/>
      <c r="K86" s="508">
        <f t="shared" si="28"/>
        <v>0</v>
      </c>
      <c r="L86" s="497"/>
      <c r="M86" s="509"/>
      <c r="N86" s="508"/>
    </row>
    <row r="87" spans="2:14" ht="25.5" x14ac:dyDescent="0.2">
      <c r="B87" s="259" t="s">
        <v>389</v>
      </c>
      <c r="C87" s="156" t="s">
        <v>390</v>
      </c>
      <c r="D87" s="507"/>
      <c r="E87" s="509"/>
      <c r="F87" s="509"/>
      <c r="G87" s="508">
        <f t="shared" si="27"/>
        <v>0</v>
      </c>
      <c r="H87" s="507"/>
      <c r="I87" s="509"/>
      <c r="J87" s="509"/>
      <c r="K87" s="508">
        <f t="shared" si="28"/>
        <v>0</v>
      </c>
      <c r="L87" s="497"/>
      <c r="M87" s="509"/>
      <c r="N87" s="508"/>
    </row>
    <row r="88" spans="2:14" ht="25.5" x14ac:dyDescent="0.2">
      <c r="B88" s="259" t="s">
        <v>391</v>
      </c>
      <c r="C88" s="156" t="s">
        <v>392</v>
      </c>
      <c r="D88" s="507"/>
      <c r="E88" s="509"/>
      <c r="F88" s="509"/>
      <c r="G88" s="508">
        <f t="shared" si="27"/>
        <v>0</v>
      </c>
      <c r="H88" s="507"/>
      <c r="I88" s="509"/>
      <c r="J88" s="509"/>
      <c r="K88" s="508">
        <f t="shared" si="28"/>
        <v>0</v>
      </c>
      <c r="L88" s="497"/>
      <c r="M88" s="509"/>
      <c r="N88" s="508"/>
    </row>
    <row r="89" spans="2:14" ht="25.5" x14ac:dyDescent="0.2">
      <c r="B89" s="259" t="s">
        <v>393</v>
      </c>
      <c r="C89" s="156" t="s">
        <v>394</v>
      </c>
      <c r="D89" s="507"/>
      <c r="E89" s="509"/>
      <c r="F89" s="509"/>
      <c r="G89" s="508">
        <f t="shared" si="27"/>
        <v>0</v>
      </c>
      <c r="H89" s="507"/>
      <c r="I89" s="509"/>
      <c r="J89" s="509"/>
      <c r="K89" s="508">
        <f t="shared" si="28"/>
        <v>0</v>
      </c>
      <c r="L89" s="497"/>
      <c r="M89" s="509"/>
      <c r="N89" s="508"/>
    </row>
    <row r="90" spans="2:14" x14ac:dyDescent="0.2">
      <c r="B90" s="259" t="s">
        <v>395</v>
      </c>
      <c r="C90" s="156" t="s">
        <v>396</v>
      </c>
      <c r="D90" s="507"/>
      <c r="E90" s="509"/>
      <c r="F90" s="509"/>
      <c r="G90" s="508">
        <f t="shared" si="27"/>
        <v>0</v>
      </c>
      <c r="H90" s="507"/>
      <c r="I90" s="509"/>
      <c r="J90" s="509"/>
      <c r="K90" s="508">
        <f t="shared" si="28"/>
        <v>0</v>
      </c>
      <c r="L90" s="497"/>
      <c r="M90" s="509"/>
      <c r="N90" s="508"/>
    </row>
    <row r="91" spans="2:14" x14ac:dyDescent="0.2">
      <c r="B91" s="259" t="s">
        <v>397</v>
      </c>
      <c r="C91" s="261" t="s">
        <v>398</v>
      </c>
      <c r="D91" s="510"/>
      <c r="E91" s="512"/>
      <c r="F91" s="512"/>
      <c r="G91" s="511">
        <f t="shared" si="27"/>
        <v>0</v>
      </c>
      <c r="H91" s="510"/>
      <c r="I91" s="512"/>
      <c r="J91" s="512"/>
      <c r="K91" s="511">
        <f t="shared" si="28"/>
        <v>0</v>
      </c>
      <c r="L91" s="499"/>
      <c r="M91" s="512"/>
      <c r="N91" s="511"/>
    </row>
    <row r="92" spans="2:14" x14ac:dyDescent="0.2">
      <c r="B92" s="10" t="s">
        <v>32</v>
      </c>
      <c r="C92" s="257" t="s">
        <v>27</v>
      </c>
      <c r="D92" s="492">
        <f>SUM(D93:D96)</f>
        <v>0</v>
      </c>
      <c r="E92" s="492">
        <f t="shared" ref="E92:F92" si="31">SUM(E93:E96)</f>
        <v>0</v>
      </c>
      <c r="F92" s="492">
        <f t="shared" si="31"/>
        <v>0</v>
      </c>
      <c r="G92" s="492">
        <f t="shared" si="27"/>
        <v>0</v>
      </c>
      <c r="H92" s="492">
        <f>SUM(H93:H96)</f>
        <v>0</v>
      </c>
      <c r="I92" s="492">
        <f>SUM(I93:I96)</f>
        <v>0</v>
      </c>
      <c r="J92" s="492">
        <f>SUM(J93:J96)</f>
        <v>0</v>
      </c>
      <c r="K92" s="492">
        <f t="shared" si="28"/>
        <v>0</v>
      </c>
      <c r="L92" s="495">
        <f t="shared" ref="L92:N92" si="32">SUM(L93:L96)</f>
        <v>0</v>
      </c>
      <c r="M92" s="492">
        <f t="shared" si="32"/>
        <v>0</v>
      </c>
      <c r="N92" s="492">
        <f t="shared" si="32"/>
        <v>0</v>
      </c>
    </row>
    <row r="93" spans="2:14" x14ac:dyDescent="0.2">
      <c r="B93" s="259" t="s">
        <v>399</v>
      </c>
      <c r="C93" s="156" t="s">
        <v>400</v>
      </c>
      <c r="D93" s="504"/>
      <c r="E93" s="506"/>
      <c r="F93" s="506"/>
      <c r="G93" s="505">
        <f t="shared" si="27"/>
        <v>0</v>
      </c>
      <c r="H93" s="504"/>
      <c r="I93" s="506"/>
      <c r="J93" s="506"/>
      <c r="K93" s="505">
        <f t="shared" si="28"/>
        <v>0</v>
      </c>
      <c r="L93" s="496"/>
      <c r="M93" s="506"/>
      <c r="N93" s="505"/>
    </row>
    <row r="94" spans="2:14" x14ac:dyDescent="0.2">
      <c r="B94" s="259" t="s">
        <v>401</v>
      </c>
      <c r="C94" s="156" t="s">
        <v>402</v>
      </c>
      <c r="D94" s="507"/>
      <c r="E94" s="509"/>
      <c r="F94" s="509"/>
      <c r="G94" s="508">
        <f t="shared" si="27"/>
        <v>0</v>
      </c>
      <c r="H94" s="507"/>
      <c r="I94" s="509"/>
      <c r="J94" s="509"/>
      <c r="K94" s="508">
        <f t="shared" si="28"/>
        <v>0</v>
      </c>
      <c r="L94" s="497"/>
      <c r="M94" s="509"/>
      <c r="N94" s="508"/>
    </row>
    <row r="95" spans="2:14" x14ac:dyDescent="0.2">
      <c r="B95" s="259" t="s">
        <v>403</v>
      </c>
      <c r="C95" s="156" t="s">
        <v>404</v>
      </c>
      <c r="D95" s="507"/>
      <c r="E95" s="509"/>
      <c r="F95" s="509"/>
      <c r="G95" s="508">
        <f t="shared" si="27"/>
        <v>0</v>
      </c>
      <c r="H95" s="507"/>
      <c r="I95" s="509"/>
      <c r="J95" s="509"/>
      <c r="K95" s="508">
        <f t="shared" si="28"/>
        <v>0</v>
      </c>
      <c r="L95" s="497"/>
      <c r="M95" s="509"/>
      <c r="N95" s="508"/>
    </row>
    <row r="96" spans="2:14" x14ac:dyDescent="0.2">
      <c r="B96" s="259" t="s">
        <v>405</v>
      </c>
      <c r="C96" s="156" t="s">
        <v>406</v>
      </c>
      <c r="D96" s="510"/>
      <c r="E96" s="512"/>
      <c r="F96" s="512"/>
      <c r="G96" s="511">
        <f t="shared" si="27"/>
        <v>0</v>
      </c>
      <c r="H96" s="510"/>
      <c r="I96" s="512"/>
      <c r="J96" s="512"/>
      <c r="K96" s="511">
        <f t="shared" si="28"/>
        <v>0</v>
      </c>
      <c r="L96" s="499"/>
      <c r="M96" s="512"/>
      <c r="N96" s="511"/>
    </row>
    <row r="97" spans="2:14" x14ac:dyDescent="0.2">
      <c r="B97" s="10" t="s">
        <v>33</v>
      </c>
      <c r="C97" s="257" t="s">
        <v>28</v>
      </c>
      <c r="D97" s="492">
        <f>SUM(D98:D99)</f>
        <v>0</v>
      </c>
      <c r="E97" s="492">
        <f t="shared" ref="E97:F97" si="33">SUM(E98:E99)</f>
        <v>0</v>
      </c>
      <c r="F97" s="492">
        <f t="shared" si="33"/>
        <v>0</v>
      </c>
      <c r="G97" s="492">
        <f t="shared" si="27"/>
        <v>0</v>
      </c>
      <c r="H97" s="492">
        <f>SUM(H98:H99)</f>
        <v>0</v>
      </c>
      <c r="I97" s="492">
        <f>SUM(I98:I99)</f>
        <v>0</v>
      </c>
      <c r="J97" s="492">
        <f>SUM(J98:J99)</f>
        <v>0</v>
      </c>
      <c r="K97" s="492">
        <f t="shared" si="28"/>
        <v>0</v>
      </c>
      <c r="L97" s="495">
        <f t="shared" ref="L97:N97" si="34">SUM(L98:L99)</f>
        <v>0</v>
      </c>
      <c r="M97" s="492">
        <f t="shared" si="34"/>
        <v>0</v>
      </c>
      <c r="N97" s="492">
        <f t="shared" si="34"/>
        <v>0</v>
      </c>
    </row>
    <row r="98" spans="2:14" x14ac:dyDescent="0.2">
      <c r="B98" s="259" t="s">
        <v>407</v>
      </c>
      <c r="C98" s="156" t="s">
        <v>408</v>
      </c>
      <c r="D98" s="504"/>
      <c r="E98" s="506"/>
      <c r="F98" s="506"/>
      <c r="G98" s="505">
        <f t="shared" si="27"/>
        <v>0</v>
      </c>
      <c r="H98" s="504"/>
      <c r="I98" s="506"/>
      <c r="J98" s="506"/>
      <c r="K98" s="505">
        <f t="shared" si="28"/>
        <v>0</v>
      </c>
      <c r="L98" s="496"/>
      <c r="M98" s="506"/>
      <c r="N98" s="505"/>
    </row>
    <row r="99" spans="2:14" x14ac:dyDescent="0.2">
      <c r="B99" s="259" t="s">
        <v>409</v>
      </c>
      <c r="C99" s="156" t="s">
        <v>410</v>
      </c>
      <c r="D99" s="510"/>
      <c r="E99" s="512"/>
      <c r="F99" s="512"/>
      <c r="G99" s="511">
        <f t="shared" si="27"/>
        <v>0</v>
      </c>
      <c r="H99" s="510"/>
      <c r="I99" s="512"/>
      <c r="J99" s="512"/>
      <c r="K99" s="511">
        <f t="shared" si="28"/>
        <v>0</v>
      </c>
      <c r="L99" s="499"/>
      <c r="M99" s="512"/>
      <c r="N99" s="511"/>
    </row>
    <row r="100" spans="2:14" x14ac:dyDescent="0.2">
      <c r="B100" s="10" t="s">
        <v>34</v>
      </c>
      <c r="C100" s="257" t="s">
        <v>29</v>
      </c>
      <c r="D100" s="492">
        <f>SUM(D101:D106)</f>
        <v>0</v>
      </c>
      <c r="E100" s="492">
        <f t="shared" ref="E100:F100" si="35">SUM(E101:E106)</f>
        <v>0</v>
      </c>
      <c r="F100" s="492">
        <f t="shared" si="35"/>
        <v>0</v>
      </c>
      <c r="G100" s="492">
        <f t="shared" si="27"/>
        <v>0</v>
      </c>
      <c r="H100" s="492">
        <f>SUM(H101:H106)</f>
        <v>0</v>
      </c>
      <c r="I100" s="492">
        <f>SUM(I101:I106)</f>
        <v>0</v>
      </c>
      <c r="J100" s="492">
        <f>SUM(J101:J106)</f>
        <v>0</v>
      </c>
      <c r="K100" s="492">
        <f t="shared" si="28"/>
        <v>0</v>
      </c>
      <c r="L100" s="495">
        <f t="shared" ref="L100:N100" si="36">SUM(L101:L106)</f>
        <v>0</v>
      </c>
      <c r="M100" s="492">
        <f t="shared" si="36"/>
        <v>0</v>
      </c>
      <c r="N100" s="492">
        <f t="shared" si="36"/>
        <v>0</v>
      </c>
    </row>
    <row r="101" spans="2:14" ht="25.5" x14ac:dyDescent="0.2">
      <c r="B101" s="259" t="s">
        <v>411</v>
      </c>
      <c r="C101" s="156" t="s">
        <v>412</v>
      </c>
      <c r="D101" s="504"/>
      <c r="E101" s="506"/>
      <c r="F101" s="506"/>
      <c r="G101" s="505">
        <f t="shared" si="27"/>
        <v>0</v>
      </c>
      <c r="H101" s="504"/>
      <c r="I101" s="506"/>
      <c r="J101" s="506"/>
      <c r="K101" s="505">
        <f t="shared" si="28"/>
        <v>0</v>
      </c>
      <c r="L101" s="496"/>
      <c r="M101" s="506"/>
      <c r="N101" s="505"/>
    </row>
    <row r="102" spans="2:14" ht="25.5" x14ac:dyDescent="0.2">
      <c r="B102" s="259" t="s">
        <v>413</v>
      </c>
      <c r="C102" s="156" t="s">
        <v>414</v>
      </c>
      <c r="D102" s="507"/>
      <c r="E102" s="509"/>
      <c r="F102" s="509"/>
      <c r="G102" s="508">
        <f t="shared" si="27"/>
        <v>0</v>
      </c>
      <c r="H102" s="507"/>
      <c r="I102" s="509"/>
      <c r="J102" s="509"/>
      <c r="K102" s="508">
        <f t="shared" si="28"/>
        <v>0</v>
      </c>
      <c r="L102" s="497"/>
      <c r="M102" s="509"/>
      <c r="N102" s="508"/>
    </row>
    <row r="103" spans="2:14" x14ac:dyDescent="0.2">
      <c r="B103" s="259" t="s">
        <v>415</v>
      </c>
      <c r="C103" s="156" t="s">
        <v>416</v>
      </c>
      <c r="D103" s="507"/>
      <c r="E103" s="509"/>
      <c r="F103" s="509"/>
      <c r="G103" s="508">
        <f t="shared" si="27"/>
        <v>0</v>
      </c>
      <c r="H103" s="507"/>
      <c r="I103" s="509"/>
      <c r="J103" s="509"/>
      <c r="K103" s="508">
        <f t="shared" si="28"/>
        <v>0</v>
      </c>
      <c r="L103" s="497"/>
      <c r="M103" s="509"/>
      <c r="N103" s="508"/>
    </row>
    <row r="104" spans="2:14" ht="25.5" x14ac:dyDescent="0.2">
      <c r="B104" s="259" t="s">
        <v>417</v>
      </c>
      <c r="C104" s="156" t="s">
        <v>418</v>
      </c>
      <c r="D104" s="507"/>
      <c r="E104" s="509"/>
      <c r="F104" s="509"/>
      <c r="G104" s="508">
        <f t="shared" si="27"/>
        <v>0</v>
      </c>
      <c r="H104" s="507"/>
      <c r="I104" s="509"/>
      <c r="J104" s="509"/>
      <c r="K104" s="508">
        <f t="shared" si="28"/>
        <v>0</v>
      </c>
      <c r="L104" s="497"/>
      <c r="M104" s="509"/>
      <c r="N104" s="508"/>
    </row>
    <row r="105" spans="2:14" x14ac:dyDescent="0.2">
      <c r="B105" s="259" t="s">
        <v>419</v>
      </c>
      <c r="C105" s="156" t="s">
        <v>420</v>
      </c>
      <c r="D105" s="507"/>
      <c r="E105" s="509"/>
      <c r="F105" s="509"/>
      <c r="G105" s="508">
        <f t="shared" si="27"/>
        <v>0</v>
      </c>
      <c r="H105" s="507"/>
      <c r="I105" s="509"/>
      <c r="J105" s="509"/>
      <c r="K105" s="508">
        <f t="shared" si="28"/>
        <v>0</v>
      </c>
      <c r="L105" s="497"/>
      <c r="M105" s="509"/>
      <c r="N105" s="508"/>
    </row>
    <row r="106" spans="2:14" x14ac:dyDescent="0.2">
      <c r="B106" s="259" t="s">
        <v>421</v>
      </c>
      <c r="C106" s="156" t="s">
        <v>422</v>
      </c>
      <c r="D106" s="510"/>
      <c r="E106" s="512"/>
      <c r="F106" s="512"/>
      <c r="G106" s="511">
        <f t="shared" si="27"/>
        <v>0</v>
      </c>
      <c r="H106" s="510"/>
      <c r="I106" s="512"/>
      <c r="J106" s="512"/>
      <c r="K106" s="511">
        <f t="shared" si="28"/>
        <v>0</v>
      </c>
      <c r="L106" s="499"/>
      <c r="M106" s="512"/>
      <c r="N106" s="511"/>
    </row>
    <row r="107" spans="2:14" x14ac:dyDescent="0.2">
      <c r="B107" s="10" t="s">
        <v>35</v>
      </c>
      <c r="C107" s="257" t="s">
        <v>30</v>
      </c>
      <c r="D107" s="492">
        <f>SUM(D108)</f>
        <v>0</v>
      </c>
      <c r="E107" s="492">
        <f t="shared" ref="E107:F107" si="37">SUM(E108)</f>
        <v>0</v>
      </c>
      <c r="F107" s="492">
        <f t="shared" si="37"/>
        <v>0</v>
      </c>
      <c r="G107" s="492">
        <f t="shared" si="27"/>
        <v>0</v>
      </c>
      <c r="H107" s="492">
        <f>SUM(H108)</f>
        <v>0</v>
      </c>
      <c r="I107" s="492">
        <f>SUM(I108)</f>
        <v>0</v>
      </c>
      <c r="J107" s="492">
        <f>SUM(J108)</f>
        <v>0</v>
      </c>
      <c r="K107" s="492">
        <f t="shared" si="28"/>
        <v>0</v>
      </c>
      <c r="L107" s="495">
        <f t="shared" ref="L107:N107" si="38">SUM(L108)</f>
        <v>0</v>
      </c>
      <c r="M107" s="492">
        <f t="shared" si="38"/>
        <v>0</v>
      </c>
      <c r="N107" s="492">
        <f t="shared" si="38"/>
        <v>0</v>
      </c>
    </row>
    <row r="108" spans="2:14" ht="25.5" x14ac:dyDescent="0.2">
      <c r="B108" s="259" t="s">
        <v>423</v>
      </c>
      <c r="C108" s="156" t="s">
        <v>424</v>
      </c>
      <c r="D108" s="504"/>
      <c r="E108" s="506"/>
      <c r="F108" s="506"/>
      <c r="G108" s="505">
        <f t="shared" si="27"/>
        <v>0</v>
      </c>
      <c r="H108" s="504"/>
      <c r="I108" s="506"/>
      <c r="J108" s="506"/>
      <c r="K108" s="505">
        <f t="shared" si="28"/>
        <v>0</v>
      </c>
      <c r="L108" s="496"/>
      <c r="M108" s="506"/>
      <c r="N108" s="505"/>
    </row>
    <row r="109" spans="2:14" x14ac:dyDescent="0.2">
      <c r="B109" s="10" t="s">
        <v>36</v>
      </c>
      <c r="C109" s="257" t="s">
        <v>31</v>
      </c>
      <c r="D109" s="507">
        <f>SUM(D110:D113)</f>
        <v>0</v>
      </c>
      <c r="E109" s="509">
        <f t="shared" ref="E109:F109" si="39">SUM(E110:E113)</f>
        <v>0</v>
      </c>
      <c r="F109" s="509">
        <f t="shared" si="39"/>
        <v>0</v>
      </c>
      <c r="G109" s="508">
        <f t="shared" si="27"/>
        <v>0</v>
      </c>
      <c r="H109" s="507">
        <f>SUM(H110:H113)</f>
        <v>0</v>
      </c>
      <c r="I109" s="509">
        <f>SUM(I110:I113)</f>
        <v>0</v>
      </c>
      <c r="J109" s="509">
        <f>SUM(J110:J113)</f>
        <v>0</v>
      </c>
      <c r="K109" s="508">
        <f t="shared" si="28"/>
        <v>0</v>
      </c>
      <c r="L109" s="497">
        <f t="shared" ref="L109:N109" si="40">SUM(L110:L113)</f>
        <v>0</v>
      </c>
      <c r="M109" s="509">
        <f t="shared" si="40"/>
        <v>0</v>
      </c>
      <c r="N109" s="508">
        <f t="shared" si="40"/>
        <v>0</v>
      </c>
    </row>
    <row r="110" spans="2:14" x14ac:dyDescent="0.2">
      <c r="B110" s="259" t="s">
        <v>425</v>
      </c>
      <c r="C110" s="156" t="s">
        <v>426</v>
      </c>
      <c r="D110" s="507"/>
      <c r="E110" s="509"/>
      <c r="F110" s="509"/>
      <c r="G110" s="508">
        <f t="shared" si="27"/>
        <v>0</v>
      </c>
      <c r="H110" s="507"/>
      <c r="I110" s="509"/>
      <c r="J110" s="509"/>
      <c r="K110" s="508">
        <f t="shared" si="28"/>
        <v>0</v>
      </c>
      <c r="L110" s="497"/>
      <c r="M110" s="509"/>
      <c r="N110" s="508"/>
    </row>
    <row r="111" spans="2:14" x14ac:dyDescent="0.2">
      <c r="B111" s="259" t="s">
        <v>427</v>
      </c>
      <c r="C111" s="156" t="s">
        <v>428</v>
      </c>
      <c r="D111" s="507"/>
      <c r="E111" s="509"/>
      <c r="F111" s="509"/>
      <c r="G111" s="508">
        <f t="shared" si="27"/>
        <v>0</v>
      </c>
      <c r="H111" s="507"/>
      <c r="I111" s="509"/>
      <c r="J111" s="509"/>
      <c r="K111" s="508">
        <f t="shared" si="28"/>
        <v>0</v>
      </c>
      <c r="L111" s="497"/>
      <c r="M111" s="509"/>
      <c r="N111" s="508"/>
    </row>
    <row r="112" spans="2:14" ht="25.5" x14ac:dyDescent="0.2">
      <c r="B112" s="259" t="s">
        <v>429</v>
      </c>
      <c r="C112" s="156" t="s">
        <v>430</v>
      </c>
      <c r="D112" s="507"/>
      <c r="E112" s="509"/>
      <c r="F112" s="509"/>
      <c r="G112" s="508">
        <f t="shared" si="27"/>
        <v>0</v>
      </c>
      <c r="H112" s="507"/>
      <c r="I112" s="509"/>
      <c r="J112" s="509"/>
      <c r="K112" s="508">
        <f t="shared" si="28"/>
        <v>0</v>
      </c>
      <c r="L112" s="497"/>
      <c r="M112" s="509"/>
      <c r="N112" s="508"/>
    </row>
    <row r="113" spans="2:14" x14ac:dyDescent="0.2">
      <c r="B113" s="259" t="s">
        <v>431</v>
      </c>
      <c r="C113" s="156" t="s">
        <v>432</v>
      </c>
      <c r="D113" s="507"/>
      <c r="E113" s="509"/>
      <c r="F113" s="509"/>
      <c r="G113" s="508">
        <f t="shared" si="27"/>
        <v>0</v>
      </c>
      <c r="H113" s="507"/>
      <c r="I113" s="509"/>
      <c r="J113" s="509"/>
      <c r="K113" s="508">
        <f t="shared" si="28"/>
        <v>0</v>
      </c>
      <c r="L113" s="497"/>
      <c r="M113" s="509"/>
      <c r="N113" s="508"/>
    </row>
    <row r="114" spans="2:14" x14ac:dyDescent="0.2">
      <c r="B114" s="10" t="s">
        <v>37</v>
      </c>
      <c r="C114" s="257" t="s">
        <v>78</v>
      </c>
      <c r="D114" s="510"/>
      <c r="E114" s="512"/>
      <c r="F114" s="512"/>
      <c r="G114" s="511">
        <f t="shared" si="27"/>
        <v>0</v>
      </c>
      <c r="H114" s="510"/>
      <c r="I114" s="512"/>
      <c r="J114" s="512"/>
      <c r="K114" s="511">
        <f t="shared" si="28"/>
        <v>0</v>
      </c>
      <c r="L114" s="499"/>
      <c r="M114" s="512"/>
      <c r="N114" s="511"/>
    </row>
    <row r="115" spans="2:14" x14ac:dyDescent="0.2">
      <c r="B115" s="561" t="s">
        <v>40</v>
      </c>
      <c r="C115" s="552" t="s">
        <v>110</v>
      </c>
      <c r="D115" s="591">
        <f>+D116+D123+D127+D131</f>
        <v>0</v>
      </c>
      <c r="E115" s="591">
        <f t="shared" ref="E115:F115" si="41">+E116+E123+E127+E131</f>
        <v>0</v>
      </c>
      <c r="F115" s="591">
        <f t="shared" si="41"/>
        <v>0</v>
      </c>
      <c r="G115" s="591">
        <f t="shared" si="27"/>
        <v>0</v>
      </c>
      <c r="H115" s="591">
        <f>+H116+H123+H127+H131</f>
        <v>0</v>
      </c>
      <c r="I115" s="591">
        <f>+I116+I123+I127+I131</f>
        <v>0</v>
      </c>
      <c r="J115" s="591">
        <f>+J116+J123+J127+J131</f>
        <v>0</v>
      </c>
      <c r="K115" s="591">
        <f t="shared" si="28"/>
        <v>0</v>
      </c>
      <c r="L115" s="596">
        <f t="shared" ref="L115:N115" si="42">+L116+L123+L127+L131</f>
        <v>0</v>
      </c>
      <c r="M115" s="591">
        <f t="shared" si="42"/>
        <v>0</v>
      </c>
      <c r="N115" s="591">
        <f t="shared" si="42"/>
        <v>0</v>
      </c>
    </row>
    <row r="116" spans="2:14" x14ac:dyDescent="0.2">
      <c r="B116" s="262" t="s">
        <v>45</v>
      </c>
      <c r="C116" s="263" t="s">
        <v>41</v>
      </c>
      <c r="D116" s="492">
        <f>SUM(D117:D122)</f>
        <v>0</v>
      </c>
      <c r="E116" s="492">
        <f t="shared" ref="E116:F116" si="43">SUM(E117:E122)</f>
        <v>0</v>
      </c>
      <c r="F116" s="492">
        <f t="shared" si="43"/>
        <v>0</v>
      </c>
      <c r="G116" s="492">
        <f t="shared" si="27"/>
        <v>0</v>
      </c>
      <c r="H116" s="492">
        <f>SUM(H117:H122)</f>
        <v>0</v>
      </c>
      <c r="I116" s="492">
        <f>SUM(I117:I122)</f>
        <v>0</v>
      </c>
      <c r="J116" s="492">
        <f>SUM(J117:J122)</f>
        <v>0</v>
      </c>
      <c r="K116" s="492">
        <f t="shared" si="28"/>
        <v>0</v>
      </c>
      <c r="L116" s="495">
        <f t="shared" ref="L116:N116" si="44">SUM(L117:L122)</f>
        <v>0</v>
      </c>
      <c r="M116" s="492">
        <f t="shared" si="44"/>
        <v>0</v>
      </c>
      <c r="N116" s="492">
        <f t="shared" si="44"/>
        <v>0</v>
      </c>
    </row>
    <row r="117" spans="2:14" x14ac:dyDescent="0.2">
      <c r="B117" s="258" t="s">
        <v>93</v>
      </c>
      <c r="C117" s="156" t="s">
        <v>87</v>
      </c>
      <c r="D117" s="504"/>
      <c r="E117" s="506"/>
      <c r="F117" s="506"/>
      <c r="G117" s="505">
        <f t="shared" si="27"/>
        <v>0</v>
      </c>
      <c r="H117" s="504"/>
      <c r="I117" s="506"/>
      <c r="J117" s="506"/>
      <c r="K117" s="505">
        <f t="shared" si="28"/>
        <v>0</v>
      </c>
      <c r="L117" s="496"/>
      <c r="M117" s="506"/>
      <c r="N117" s="505"/>
    </row>
    <row r="118" spans="2:14" x14ac:dyDescent="0.2">
      <c r="B118" s="258" t="s">
        <v>94</v>
      </c>
      <c r="C118" s="156" t="s">
        <v>88</v>
      </c>
      <c r="D118" s="507"/>
      <c r="E118" s="509"/>
      <c r="F118" s="509"/>
      <c r="G118" s="508">
        <f t="shared" si="27"/>
        <v>0</v>
      </c>
      <c r="H118" s="507"/>
      <c r="I118" s="509"/>
      <c r="J118" s="509"/>
      <c r="K118" s="508">
        <f t="shared" si="28"/>
        <v>0</v>
      </c>
      <c r="L118" s="497"/>
      <c r="M118" s="509"/>
      <c r="N118" s="508"/>
    </row>
    <row r="119" spans="2:14" ht="25.5" x14ac:dyDescent="0.2">
      <c r="B119" s="258" t="s">
        <v>95</v>
      </c>
      <c r="C119" s="156" t="s">
        <v>68</v>
      </c>
      <c r="D119" s="507"/>
      <c r="E119" s="509"/>
      <c r="F119" s="509"/>
      <c r="G119" s="508">
        <f t="shared" si="27"/>
        <v>0</v>
      </c>
      <c r="H119" s="507"/>
      <c r="I119" s="509"/>
      <c r="J119" s="509"/>
      <c r="K119" s="508">
        <f t="shared" si="28"/>
        <v>0</v>
      </c>
      <c r="L119" s="497"/>
      <c r="M119" s="509"/>
      <c r="N119" s="508"/>
    </row>
    <row r="120" spans="2:14" x14ac:dyDescent="0.2">
      <c r="B120" s="258" t="s">
        <v>96</v>
      </c>
      <c r="C120" s="156" t="s">
        <v>69</v>
      </c>
      <c r="D120" s="507"/>
      <c r="E120" s="509"/>
      <c r="F120" s="509"/>
      <c r="G120" s="508">
        <f t="shared" si="27"/>
        <v>0</v>
      </c>
      <c r="H120" s="507"/>
      <c r="I120" s="509"/>
      <c r="J120" s="509"/>
      <c r="K120" s="508">
        <f t="shared" si="28"/>
        <v>0</v>
      </c>
      <c r="L120" s="497"/>
      <c r="M120" s="509"/>
      <c r="N120" s="508"/>
    </row>
    <row r="121" spans="2:14" x14ac:dyDescent="0.2">
      <c r="B121" s="258" t="s">
        <v>97</v>
      </c>
      <c r="C121" s="156" t="s">
        <v>89</v>
      </c>
      <c r="D121" s="507"/>
      <c r="E121" s="509"/>
      <c r="F121" s="509"/>
      <c r="G121" s="508">
        <f t="shared" si="27"/>
        <v>0</v>
      </c>
      <c r="H121" s="507"/>
      <c r="I121" s="509"/>
      <c r="J121" s="509"/>
      <c r="K121" s="508">
        <f t="shared" si="28"/>
        <v>0</v>
      </c>
      <c r="L121" s="497"/>
      <c r="M121" s="509"/>
      <c r="N121" s="508"/>
    </row>
    <row r="122" spans="2:14" x14ac:dyDescent="0.2">
      <c r="B122" s="258" t="s">
        <v>98</v>
      </c>
      <c r="C122" s="156" t="s">
        <v>70</v>
      </c>
      <c r="D122" s="510"/>
      <c r="E122" s="512"/>
      <c r="F122" s="512"/>
      <c r="G122" s="511">
        <f t="shared" si="27"/>
        <v>0</v>
      </c>
      <c r="H122" s="510"/>
      <c r="I122" s="512"/>
      <c r="J122" s="512"/>
      <c r="K122" s="511">
        <f t="shared" si="28"/>
        <v>0</v>
      </c>
      <c r="L122" s="499"/>
      <c r="M122" s="512"/>
      <c r="N122" s="511"/>
    </row>
    <row r="123" spans="2:14" x14ac:dyDescent="0.2">
      <c r="B123" s="10" t="s">
        <v>46</v>
      </c>
      <c r="C123" s="257" t="s">
        <v>42</v>
      </c>
      <c r="D123" s="492">
        <f>SUM(D124:D126)</f>
        <v>0</v>
      </c>
      <c r="E123" s="492">
        <f t="shared" ref="E123:F123" si="45">SUM(E124:E126)</f>
        <v>0</v>
      </c>
      <c r="F123" s="492">
        <f t="shared" si="45"/>
        <v>0</v>
      </c>
      <c r="G123" s="492">
        <f t="shared" si="27"/>
        <v>0</v>
      </c>
      <c r="H123" s="492">
        <f>SUM(H124:H126)</f>
        <v>0</v>
      </c>
      <c r="I123" s="492">
        <f>SUM(I124:I126)</f>
        <v>0</v>
      </c>
      <c r="J123" s="492">
        <f>SUM(J124:J126)</f>
        <v>0</v>
      </c>
      <c r="K123" s="492">
        <f t="shared" si="28"/>
        <v>0</v>
      </c>
      <c r="L123" s="495">
        <f t="shared" ref="L123:N123" si="46">SUM(L124:L126)</f>
        <v>0</v>
      </c>
      <c r="M123" s="492">
        <f t="shared" si="46"/>
        <v>0</v>
      </c>
      <c r="N123" s="492">
        <f t="shared" si="46"/>
        <v>0</v>
      </c>
    </row>
    <row r="124" spans="2:14" x14ac:dyDescent="0.2">
      <c r="B124" s="258" t="s">
        <v>99</v>
      </c>
      <c r="C124" s="156" t="s">
        <v>86</v>
      </c>
      <c r="D124" s="513"/>
      <c r="E124" s="514"/>
      <c r="F124" s="514"/>
      <c r="G124" s="505">
        <f t="shared" si="27"/>
        <v>0</v>
      </c>
      <c r="H124" s="513"/>
      <c r="I124" s="514"/>
      <c r="J124" s="514"/>
      <c r="K124" s="505">
        <f t="shared" si="28"/>
        <v>0</v>
      </c>
      <c r="L124" s="538"/>
      <c r="M124" s="514"/>
      <c r="N124" s="593"/>
    </row>
    <row r="125" spans="2:14" x14ac:dyDescent="0.2">
      <c r="B125" s="258" t="s">
        <v>100</v>
      </c>
      <c r="C125" s="156" t="s">
        <v>85</v>
      </c>
      <c r="D125" s="515"/>
      <c r="E125" s="516"/>
      <c r="F125" s="516"/>
      <c r="G125" s="508">
        <f t="shared" si="27"/>
        <v>0</v>
      </c>
      <c r="H125" s="515"/>
      <c r="I125" s="516"/>
      <c r="J125" s="516"/>
      <c r="K125" s="508">
        <f t="shared" si="28"/>
        <v>0</v>
      </c>
      <c r="L125" s="539"/>
      <c r="M125" s="516"/>
      <c r="N125" s="594"/>
    </row>
    <row r="126" spans="2:14" x14ac:dyDescent="0.2">
      <c r="B126" s="258" t="s">
        <v>101</v>
      </c>
      <c r="C126" s="156" t="s">
        <v>71</v>
      </c>
      <c r="D126" s="517"/>
      <c r="E126" s="518"/>
      <c r="F126" s="518"/>
      <c r="G126" s="511">
        <f t="shared" si="27"/>
        <v>0</v>
      </c>
      <c r="H126" s="517"/>
      <c r="I126" s="518"/>
      <c r="J126" s="518"/>
      <c r="K126" s="511">
        <f t="shared" si="28"/>
        <v>0</v>
      </c>
      <c r="L126" s="540"/>
      <c r="M126" s="518"/>
      <c r="N126" s="595"/>
    </row>
    <row r="127" spans="2:14" x14ac:dyDescent="0.2">
      <c r="B127" s="10" t="s">
        <v>47</v>
      </c>
      <c r="C127" s="257" t="s">
        <v>43</v>
      </c>
      <c r="D127" s="492">
        <f>SUM(D128:D130)</f>
        <v>0</v>
      </c>
      <c r="E127" s="492">
        <f t="shared" ref="E127:F127" si="47">SUM(E128:E130)</f>
        <v>0</v>
      </c>
      <c r="F127" s="492">
        <f t="shared" si="47"/>
        <v>0</v>
      </c>
      <c r="G127" s="492">
        <f t="shared" si="27"/>
        <v>0</v>
      </c>
      <c r="H127" s="492">
        <f>SUM(H128:H130)</f>
        <v>0</v>
      </c>
      <c r="I127" s="492">
        <f>SUM(I128:I130)</f>
        <v>0</v>
      </c>
      <c r="J127" s="492">
        <f>SUM(J128:J130)</f>
        <v>0</v>
      </c>
      <c r="K127" s="492">
        <f t="shared" si="28"/>
        <v>0</v>
      </c>
      <c r="L127" s="495">
        <f t="shared" ref="L127:N127" si="48">SUM(L128:L130)</f>
        <v>0</v>
      </c>
      <c r="M127" s="492">
        <f t="shared" si="48"/>
        <v>0</v>
      </c>
      <c r="N127" s="492">
        <f t="shared" si="48"/>
        <v>0</v>
      </c>
    </row>
    <row r="128" spans="2:14" ht="25.5" x14ac:dyDescent="0.2">
      <c r="B128" s="258" t="s">
        <v>102</v>
      </c>
      <c r="C128" s="156" t="s">
        <v>84</v>
      </c>
      <c r="D128" s="513"/>
      <c r="E128" s="514"/>
      <c r="F128" s="514"/>
      <c r="G128" s="505">
        <f t="shared" si="27"/>
        <v>0</v>
      </c>
      <c r="H128" s="513"/>
      <c r="I128" s="514"/>
      <c r="J128" s="514"/>
      <c r="K128" s="505">
        <f t="shared" si="28"/>
        <v>0</v>
      </c>
      <c r="L128" s="538"/>
      <c r="M128" s="514"/>
      <c r="N128" s="593"/>
    </row>
    <row r="129" spans="2:14" x14ac:dyDescent="0.2">
      <c r="B129" s="258" t="s">
        <v>103</v>
      </c>
      <c r="C129" s="156" t="s">
        <v>72</v>
      </c>
      <c r="D129" s="515"/>
      <c r="E129" s="516"/>
      <c r="F129" s="516"/>
      <c r="G129" s="508">
        <f t="shared" si="27"/>
        <v>0</v>
      </c>
      <c r="H129" s="515"/>
      <c r="I129" s="516"/>
      <c r="J129" s="516"/>
      <c r="K129" s="508">
        <f t="shared" si="28"/>
        <v>0</v>
      </c>
      <c r="L129" s="539"/>
      <c r="M129" s="516"/>
      <c r="N129" s="594"/>
    </row>
    <row r="130" spans="2:14" x14ac:dyDescent="0.2">
      <c r="B130" s="258" t="s">
        <v>104</v>
      </c>
      <c r="C130" s="156" t="s">
        <v>83</v>
      </c>
      <c r="D130" s="517"/>
      <c r="E130" s="518"/>
      <c r="F130" s="518"/>
      <c r="G130" s="511">
        <f t="shared" si="27"/>
        <v>0</v>
      </c>
      <c r="H130" s="517"/>
      <c r="I130" s="518"/>
      <c r="J130" s="518"/>
      <c r="K130" s="511">
        <f t="shared" si="28"/>
        <v>0</v>
      </c>
      <c r="L130" s="540"/>
      <c r="M130" s="518"/>
      <c r="N130" s="595"/>
    </row>
    <row r="131" spans="2:14" x14ac:dyDescent="0.2">
      <c r="B131" s="10" t="s">
        <v>48</v>
      </c>
      <c r="C131" s="257" t="s">
        <v>44</v>
      </c>
      <c r="D131" s="493">
        <f>SUM(D132:D135)</f>
        <v>0</v>
      </c>
      <c r="E131" s="493">
        <f>SUM(E132:E135)</f>
        <v>0</v>
      </c>
      <c r="F131" s="493">
        <f t="shared" ref="F131" si="49">SUM(F132:F135)</f>
        <v>0</v>
      </c>
      <c r="G131" s="492">
        <f t="shared" si="27"/>
        <v>0</v>
      </c>
      <c r="H131" s="493">
        <f>SUM(H132:H135)</f>
        <v>0</v>
      </c>
      <c r="I131" s="493">
        <f>SUM(I132:I135)</f>
        <v>0</v>
      </c>
      <c r="J131" s="493">
        <f>SUM(J132:J135)</f>
        <v>0</v>
      </c>
      <c r="K131" s="492">
        <f t="shared" si="28"/>
        <v>0</v>
      </c>
      <c r="L131" s="541">
        <f t="shared" ref="L131:N131" si="50">SUM(L132:L135)</f>
        <v>0</v>
      </c>
      <c r="M131" s="493">
        <f t="shared" si="50"/>
        <v>0</v>
      </c>
      <c r="N131" s="493">
        <f t="shared" si="50"/>
        <v>0</v>
      </c>
    </row>
    <row r="132" spans="2:14" ht="25.5" x14ac:dyDescent="0.2">
      <c r="B132" s="258" t="s">
        <v>105</v>
      </c>
      <c r="C132" s="156" t="s">
        <v>79</v>
      </c>
      <c r="D132" s="513"/>
      <c r="E132" s="514"/>
      <c r="F132" s="514"/>
      <c r="G132" s="505">
        <f t="shared" si="27"/>
        <v>0</v>
      </c>
      <c r="H132" s="513"/>
      <c r="I132" s="514"/>
      <c r="J132" s="514"/>
      <c r="K132" s="505">
        <f t="shared" si="28"/>
        <v>0</v>
      </c>
      <c r="L132" s="538"/>
      <c r="M132" s="514"/>
      <c r="N132" s="593"/>
    </row>
    <row r="133" spans="2:14" ht="216.75" x14ac:dyDescent="0.2">
      <c r="B133" s="258" t="s">
        <v>106</v>
      </c>
      <c r="C133" s="156" t="s">
        <v>80</v>
      </c>
      <c r="D133" s="515"/>
      <c r="E133" s="516"/>
      <c r="F133" s="516"/>
      <c r="G133" s="508">
        <f t="shared" si="27"/>
        <v>0</v>
      </c>
      <c r="H133" s="515"/>
      <c r="I133" s="516"/>
      <c r="J133" s="516"/>
      <c r="K133" s="508">
        <f t="shared" si="28"/>
        <v>0</v>
      </c>
      <c r="L133" s="539"/>
      <c r="M133" s="516"/>
      <c r="N133" s="594"/>
    </row>
    <row r="134" spans="2:14" ht="63.75" x14ac:dyDescent="0.2">
      <c r="B134" s="258" t="s">
        <v>107</v>
      </c>
      <c r="C134" s="156" t="s">
        <v>82</v>
      </c>
      <c r="D134" s="515"/>
      <c r="E134" s="516"/>
      <c r="F134" s="516"/>
      <c r="G134" s="508">
        <f t="shared" si="27"/>
        <v>0</v>
      </c>
      <c r="H134" s="515"/>
      <c r="I134" s="516"/>
      <c r="J134" s="516"/>
      <c r="K134" s="508">
        <f t="shared" si="28"/>
        <v>0</v>
      </c>
      <c r="L134" s="539"/>
      <c r="M134" s="516"/>
      <c r="N134" s="594"/>
    </row>
    <row r="135" spans="2:14" ht="76.5" x14ac:dyDescent="0.2">
      <c r="B135" s="258" t="s">
        <v>108</v>
      </c>
      <c r="C135" s="156" t="s">
        <v>81</v>
      </c>
      <c r="D135" s="510"/>
      <c r="E135" s="512"/>
      <c r="F135" s="512"/>
      <c r="G135" s="511">
        <f t="shared" si="27"/>
        <v>0</v>
      </c>
      <c r="H135" s="510"/>
      <c r="I135" s="512"/>
      <c r="J135" s="512"/>
      <c r="K135" s="511">
        <f t="shared" si="28"/>
        <v>0</v>
      </c>
      <c r="L135" s="499"/>
      <c r="M135" s="512"/>
      <c r="N135" s="511"/>
    </row>
    <row r="136" spans="2:14" x14ac:dyDescent="0.2">
      <c r="B136" s="611"/>
      <c r="C136" s="557" t="s">
        <v>542</v>
      </c>
      <c r="D136" s="613">
        <f>D8+D115</f>
        <v>0</v>
      </c>
      <c r="E136" s="613">
        <f t="shared" ref="E136:N136" si="51">E8+E115</f>
        <v>0</v>
      </c>
      <c r="F136" s="613">
        <f t="shared" si="51"/>
        <v>0</v>
      </c>
      <c r="G136" s="613">
        <f t="shared" si="51"/>
        <v>0</v>
      </c>
      <c r="H136" s="613">
        <f t="shared" si="51"/>
        <v>0</v>
      </c>
      <c r="I136" s="613">
        <f t="shared" si="51"/>
        <v>0</v>
      </c>
      <c r="J136" s="613">
        <f t="shared" si="51"/>
        <v>0</v>
      </c>
      <c r="K136" s="613">
        <f t="shared" si="51"/>
        <v>0</v>
      </c>
      <c r="L136" s="613">
        <f t="shared" si="51"/>
        <v>0</v>
      </c>
      <c r="M136" s="613">
        <f t="shared" si="51"/>
        <v>0</v>
      </c>
      <c r="N136" s="613">
        <f t="shared" si="51"/>
        <v>0</v>
      </c>
    </row>
    <row r="138" spans="2:14" x14ac:dyDescent="0.2">
      <c r="B138" s="1" t="s">
        <v>65</v>
      </c>
    </row>
    <row r="140" spans="2:14" x14ac:dyDescent="0.2">
      <c r="B140" s="1" t="s">
        <v>66</v>
      </c>
    </row>
    <row r="141" spans="2:14" x14ac:dyDescent="0.2">
      <c r="B141" s="679" t="s">
        <v>544</v>
      </c>
      <c r="C141" s="679"/>
    </row>
  </sheetData>
  <sheetProtection password="CD8A" sheet="1" objects="1" scenarios="1"/>
  <mergeCells count="13">
    <mergeCell ref="B4:C4"/>
    <mergeCell ref="I6:J6"/>
    <mergeCell ref="K6:K7"/>
    <mergeCell ref="L6:L7"/>
    <mergeCell ref="M6:M7"/>
    <mergeCell ref="B141:C141"/>
    <mergeCell ref="N6:N7"/>
    <mergeCell ref="H6:H7"/>
    <mergeCell ref="B6:B7"/>
    <mergeCell ref="C6:C7"/>
    <mergeCell ref="D6:D7"/>
    <mergeCell ref="E6:F6"/>
    <mergeCell ref="G6:G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N142"/>
  <sheetViews>
    <sheetView showGridLines="0" topLeftCell="A64" zoomScale="60" zoomScaleNormal="60" workbookViewId="0">
      <selection activeCell="R90" sqref="R90"/>
    </sheetView>
  </sheetViews>
  <sheetFormatPr defaultRowHeight="12.75" x14ac:dyDescent="0.2"/>
  <cols>
    <col min="1" max="1" width="3.28515625" style="1" customWidth="1"/>
    <col min="2" max="2" width="11.42578125" style="13" customWidth="1"/>
    <col min="3" max="3" width="44.5703125" style="9" customWidth="1"/>
    <col min="4" max="14" width="15.7109375" style="1" customWidth="1"/>
    <col min="15" max="16384" width="9.140625" style="1"/>
  </cols>
  <sheetData>
    <row r="1" spans="2:14" x14ac:dyDescent="0.2">
      <c r="B1" s="26" t="s">
        <v>91</v>
      </c>
    </row>
    <row r="2" spans="2:14" x14ac:dyDescent="0.2">
      <c r="B2" s="26"/>
    </row>
    <row r="3" spans="2:14" x14ac:dyDescent="0.2">
      <c r="B3" s="254" t="s">
        <v>433</v>
      </c>
      <c r="C3" s="1"/>
    </row>
    <row r="4" spans="2:14" x14ac:dyDescent="0.2">
      <c r="B4" s="680" t="s">
        <v>489</v>
      </c>
      <c r="C4" s="680"/>
    </row>
    <row r="5" spans="2:14" x14ac:dyDescent="0.2">
      <c r="B5" s="265"/>
      <c r="C5" s="265"/>
    </row>
    <row r="6" spans="2:14" s="4" customFormat="1" x14ac:dyDescent="0.25">
      <c r="B6" s="684" t="s">
        <v>1</v>
      </c>
      <c r="C6" s="685" t="s">
        <v>495</v>
      </c>
      <c r="D6" s="686" t="s">
        <v>496</v>
      </c>
      <c r="E6" s="686" t="s">
        <v>497</v>
      </c>
      <c r="F6" s="689" t="s">
        <v>240</v>
      </c>
      <c r="G6" s="690"/>
      <c r="H6" s="676" t="s">
        <v>498</v>
      </c>
      <c r="I6" s="691" t="s">
        <v>242</v>
      </c>
      <c r="J6" s="667" t="s">
        <v>499</v>
      </c>
      <c r="K6" s="670" t="s">
        <v>241</v>
      </c>
      <c r="L6" s="673" t="s">
        <v>500</v>
      </c>
      <c r="M6" s="674"/>
      <c r="N6" s="676" t="s">
        <v>501</v>
      </c>
    </row>
    <row r="7" spans="2:14" s="4" customFormat="1" x14ac:dyDescent="0.25">
      <c r="B7" s="684"/>
      <c r="C7" s="685"/>
      <c r="D7" s="687"/>
      <c r="E7" s="687"/>
      <c r="F7" s="681" t="s">
        <v>502</v>
      </c>
      <c r="G7" s="681" t="s">
        <v>503</v>
      </c>
      <c r="H7" s="677"/>
      <c r="I7" s="692"/>
      <c r="J7" s="668"/>
      <c r="K7" s="671"/>
      <c r="L7" s="681" t="s">
        <v>502</v>
      </c>
      <c r="M7" s="681" t="s">
        <v>503</v>
      </c>
      <c r="N7" s="677"/>
    </row>
    <row r="8" spans="2:14" s="4" customFormat="1" x14ac:dyDescent="0.25">
      <c r="B8" s="684"/>
      <c r="C8" s="685"/>
      <c r="D8" s="688"/>
      <c r="E8" s="688"/>
      <c r="F8" s="682"/>
      <c r="G8" s="683"/>
      <c r="H8" s="678"/>
      <c r="I8" s="693"/>
      <c r="J8" s="669"/>
      <c r="K8" s="672"/>
      <c r="L8" s="682"/>
      <c r="M8" s="683"/>
      <c r="N8" s="678"/>
    </row>
    <row r="9" spans="2:14" s="374" customFormat="1" x14ac:dyDescent="0.2">
      <c r="B9" s="561" t="s">
        <v>2</v>
      </c>
      <c r="C9" s="562" t="s">
        <v>534</v>
      </c>
      <c r="D9" s="563">
        <f>+D10+D19+D25+D29+D31+D33+D40+D46+D50+D64+D68+D72+D76+D93+D98+D101+D108+D110+D115</f>
        <v>0</v>
      </c>
      <c r="E9" s="564">
        <f>+E10+E19+E25+E29+E31+E33+E40+E46+E50+E64+E68+E72+E76+E93+E98+E101+E108+E110+E115</f>
        <v>0</v>
      </c>
      <c r="F9" s="565">
        <f t="shared" ref="F9:M9" si="0">+F10+F19+F25+F29+F31+F33+F40+F46+F50+F64+F68+F72+F76+F93+F98+F101+F108+F110+F115</f>
        <v>0</v>
      </c>
      <c r="G9" s="565">
        <f t="shared" si="0"/>
        <v>0</v>
      </c>
      <c r="H9" s="566">
        <f>+H10+H19+H25+H29+H31+H33+H40+H46+H50+H64+H68+H72+H76+H93+H98+H101+H108+H110+H115</f>
        <v>0</v>
      </c>
      <c r="I9" s="565">
        <f t="shared" si="0"/>
        <v>0</v>
      </c>
      <c r="J9" s="565">
        <f t="shared" si="0"/>
        <v>0</v>
      </c>
      <c r="K9" s="599">
        <f t="shared" si="0"/>
        <v>0</v>
      </c>
      <c r="L9" s="565">
        <f t="shared" si="0"/>
        <v>0</v>
      </c>
      <c r="M9" s="565">
        <f t="shared" si="0"/>
        <v>0</v>
      </c>
      <c r="N9" s="566">
        <f>+N10+N19+N25+N29+N31+N33+N40+N46+N50+N64+N68+N72+N76+N93+N98+N101+N108+N110+N115</f>
        <v>0</v>
      </c>
    </row>
    <row r="10" spans="2:14" x14ac:dyDescent="0.2">
      <c r="B10" s="10" t="s">
        <v>3</v>
      </c>
      <c r="C10" s="257" t="s">
        <v>38</v>
      </c>
      <c r="D10" s="375">
        <f>SUM(D11:D18)</f>
        <v>0</v>
      </c>
      <c r="E10" s="494">
        <f>SUM(E11:E18)</f>
        <v>0</v>
      </c>
      <c r="F10" s="492">
        <f t="shared" ref="F10:G10" si="1">SUM(F11:F18)</f>
        <v>0</v>
      </c>
      <c r="G10" s="492">
        <f t="shared" si="1"/>
        <v>0</v>
      </c>
      <c r="H10" s="495">
        <f>+E10+F10-G10</f>
        <v>0</v>
      </c>
      <c r="I10" s="492">
        <f>SUM(I11:I18)</f>
        <v>0</v>
      </c>
      <c r="J10" s="492">
        <f>SUM(J11:J18)</f>
        <v>0</v>
      </c>
      <c r="K10" s="600">
        <f>SUM(K11:K18)</f>
        <v>0</v>
      </c>
      <c r="L10" s="492">
        <f t="shared" ref="L10:M10" si="2">SUM(L11:L18)</f>
        <v>0</v>
      </c>
      <c r="M10" s="492">
        <f t="shared" si="2"/>
        <v>0</v>
      </c>
      <c r="N10" s="495">
        <f>+K10+L10-M10</f>
        <v>0</v>
      </c>
    </row>
    <row r="11" spans="2:14" ht="25.5" x14ac:dyDescent="0.2">
      <c r="B11" s="258" t="s">
        <v>74</v>
      </c>
      <c r="C11" s="156" t="s">
        <v>264</v>
      </c>
      <c r="D11" s="525"/>
      <c r="E11" s="504"/>
      <c r="F11" s="171"/>
      <c r="G11" s="171"/>
      <c r="H11" s="505">
        <f>+E11+F11-G11</f>
        <v>0</v>
      </c>
      <c r="I11" s="602"/>
      <c r="J11" s="603"/>
      <c r="K11" s="534"/>
      <c r="L11" s="171"/>
      <c r="M11" s="171"/>
      <c r="N11" s="505">
        <f t="shared" ref="N11:N73" si="3">+K11+L11-M11</f>
        <v>0</v>
      </c>
    </row>
    <row r="12" spans="2:14" ht="25.5" x14ac:dyDescent="0.2">
      <c r="B12" s="258" t="s">
        <v>265</v>
      </c>
      <c r="C12" s="156" t="s">
        <v>266</v>
      </c>
      <c r="D12" s="526"/>
      <c r="E12" s="507"/>
      <c r="F12" s="175"/>
      <c r="G12" s="175"/>
      <c r="H12" s="508">
        <f t="shared" ref="H12:H73" si="4">+E12+F12-G12</f>
        <v>0</v>
      </c>
      <c r="I12" s="604"/>
      <c r="J12" s="605"/>
      <c r="K12" s="535"/>
      <c r="L12" s="175"/>
      <c r="M12" s="175"/>
      <c r="N12" s="508">
        <f t="shared" si="3"/>
        <v>0</v>
      </c>
    </row>
    <row r="13" spans="2:14" ht="38.25" x14ac:dyDescent="0.2">
      <c r="B13" s="258" t="s">
        <v>267</v>
      </c>
      <c r="C13" s="156" t="s">
        <v>268</v>
      </c>
      <c r="D13" s="526"/>
      <c r="E13" s="507"/>
      <c r="F13" s="175"/>
      <c r="G13" s="175"/>
      <c r="H13" s="508">
        <f t="shared" si="4"/>
        <v>0</v>
      </c>
      <c r="I13" s="604"/>
      <c r="J13" s="605"/>
      <c r="K13" s="535"/>
      <c r="L13" s="175"/>
      <c r="M13" s="175"/>
      <c r="N13" s="508">
        <f t="shared" si="3"/>
        <v>0</v>
      </c>
    </row>
    <row r="14" spans="2:14" ht="25.5" x14ac:dyDescent="0.2">
      <c r="B14" s="258" t="s">
        <v>269</v>
      </c>
      <c r="C14" s="156" t="s">
        <v>270</v>
      </c>
      <c r="D14" s="526"/>
      <c r="E14" s="507"/>
      <c r="F14" s="175"/>
      <c r="G14" s="175"/>
      <c r="H14" s="508">
        <f t="shared" si="4"/>
        <v>0</v>
      </c>
      <c r="I14" s="604"/>
      <c r="J14" s="605"/>
      <c r="K14" s="535"/>
      <c r="L14" s="175"/>
      <c r="M14" s="175"/>
      <c r="N14" s="508">
        <f t="shared" si="3"/>
        <v>0</v>
      </c>
    </row>
    <row r="15" spans="2:14" ht="25.5" x14ac:dyDescent="0.2">
      <c r="B15" s="258" t="s">
        <v>271</v>
      </c>
      <c r="C15" s="156" t="s">
        <v>272</v>
      </c>
      <c r="D15" s="526"/>
      <c r="E15" s="507"/>
      <c r="F15" s="175"/>
      <c r="G15" s="175"/>
      <c r="H15" s="508">
        <f t="shared" si="4"/>
        <v>0</v>
      </c>
      <c r="I15" s="604"/>
      <c r="J15" s="605"/>
      <c r="K15" s="535"/>
      <c r="L15" s="175"/>
      <c r="M15" s="175"/>
      <c r="N15" s="508">
        <f t="shared" si="3"/>
        <v>0</v>
      </c>
    </row>
    <row r="16" spans="2:14" x14ac:dyDescent="0.2">
      <c r="B16" s="258" t="s">
        <v>273</v>
      </c>
      <c r="C16" s="156" t="s">
        <v>274</v>
      </c>
      <c r="D16" s="526"/>
      <c r="E16" s="507"/>
      <c r="F16" s="175"/>
      <c r="G16" s="175"/>
      <c r="H16" s="508">
        <f t="shared" si="4"/>
        <v>0</v>
      </c>
      <c r="I16" s="604"/>
      <c r="J16" s="605"/>
      <c r="K16" s="535"/>
      <c r="L16" s="175"/>
      <c r="M16" s="175"/>
      <c r="N16" s="508">
        <f t="shared" si="3"/>
        <v>0</v>
      </c>
    </row>
    <row r="17" spans="2:14" ht="25.5" x14ac:dyDescent="0.2">
      <c r="B17" s="258" t="s">
        <v>275</v>
      </c>
      <c r="C17" s="156" t="s">
        <v>276</v>
      </c>
      <c r="D17" s="526"/>
      <c r="E17" s="507"/>
      <c r="F17" s="175"/>
      <c r="G17" s="175"/>
      <c r="H17" s="508">
        <f t="shared" si="4"/>
        <v>0</v>
      </c>
      <c r="I17" s="604"/>
      <c r="J17" s="605"/>
      <c r="K17" s="535"/>
      <c r="L17" s="175"/>
      <c r="M17" s="175"/>
      <c r="N17" s="508">
        <f t="shared" si="3"/>
        <v>0</v>
      </c>
    </row>
    <row r="18" spans="2:14" x14ac:dyDescent="0.2">
      <c r="B18" s="258" t="s">
        <v>277</v>
      </c>
      <c r="C18" s="156" t="s">
        <v>278</v>
      </c>
      <c r="D18" s="527"/>
      <c r="E18" s="510"/>
      <c r="F18" s="500"/>
      <c r="G18" s="500"/>
      <c r="H18" s="511">
        <f t="shared" si="4"/>
        <v>0</v>
      </c>
      <c r="I18" s="498"/>
      <c r="J18" s="606"/>
      <c r="K18" s="536"/>
      <c r="L18" s="500"/>
      <c r="M18" s="500"/>
      <c r="N18" s="511">
        <f t="shared" si="3"/>
        <v>0</v>
      </c>
    </row>
    <row r="19" spans="2:14" x14ac:dyDescent="0.2">
      <c r="B19" s="10" t="s">
        <v>7</v>
      </c>
      <c r="C19" s="257" t="s">
        <v>4</v>
      </c>
      <c r="D19" s="375">
        <f>SUM(D20:D24)</f>
        <v>0</v>
      </c>
      <c r="E19" s="494">
        <f>SUM(E20:E24)</f>
        <v>0</v>
      </c>
      <c r="F19" s="492">
        <f t="shared" ref="F19:M19" si="5">SUM(F20:F24)</f>
        <v>0</v>
      </c>
      <c r="G19" s="492">
        <f t="shared" si="5"/>
        <v>0</v>
      </c>
      <c r="H19" s="495">
        <f t="shared" si="4"/>
        <v>0</v>
      </c>
      <c r="I19" s="492">
        <f>SUM(I20:I24)</f>
        <v>0</v>
      </c>
      <c r="J19" s="492">
        <f>SUM(J20:J24)</f>
        <v>0</v>
      </c>
      <c r="K19" s="600">
        <f t="shared" si="5"/>
        <v>0</v>
      </c>
      <c r="L19" s="492">
        <f t="shared" si="5"/>
        <v>0</v>
      </c>
      <c r="M19" s="492">
        <f t="shared" si="5"/>
        <v>0</v>
      </c>
      <c r="N19" s="495">
        <f t="shared" si="3"/>
        <v>0</v>
      </c>
    </row>
    <row r="20" spans="2:14" ht="25.5" x14ac:dyDescent="0.2">
      <c r="B20" s="259" t="s">
        <v>279</v>
      </c>
      <c r="C20" s="156" t="s">
        <v>280</v>
      </c>
      <c r="D20" s="525"/>
      <c r="E20" s="504"/>
      <c r="F20" s="171"/>
      <c r="G20" s="171"/>
      <c r="H20" s="505">
        <f t="shared" si="4"/>
        <v>0</v>
      </c>
      <c r="I20" s="602"/>
      <c r="J20" s="603"/>
      <c r="K20" s="534"/>
      <c r="L20" s="171"/>
      <c r="M20" s="171"/>
      <c r="N20" s="505">
        <f t="shared" si="3"/>
        <v>0</v>
      </c>
    </row>
    <row r="21" spans="2:14" ht="38.25" x14ac:dyDescent="0.2">
      <c r="B21" s="259" t="s">
        <v>281</v>
      </c>
      <c r="C21" s="156" t="s">
        <v>282</v>
      </c>
      <c r="D21" s="526"/>
      <c r="E21" s="507"/>
      <c r="F21" s="175"/>
      <c r="G21" s="175"/>
      <c r="H21" s="508">
        <f t="shared" si="4"/>
        <v>0</v>
      </c>
      <c r="I21" s="604"/>
      <c r="J21" s="605"/>
      <c r="K21" s="535"/>
      <c r="L21" s="175"/>
      <c r="M21" s="175"/>
      <c r="N21" s="508">
        <f t="shared" si="3"/>
        <v>0</v>
      </c>
    </row>
    <row r="22" spans="2:14" ht="38.25" x14ac:dyDescent="0.2">
      <c r="B22" s="259" t="s">
        <v>283</v>
      </c>
      <c r="C22" s="156" t="s">
        <v>284</v>
      </c>
      <c r="D22" s="526"/>
      <c r="E22" s="507"/>
      <c r="F22" s="175"/>
      <c r="G22" s="175"/>
      <c r="H22" s="508">
        <f t="shared" si="4"/>
        <v>0</v>
      </c>
      <c r="I22" s="604"/>
      <c r="J22" s="605"/>
      <c r="K22" s="535"/>
      <c r="L22" s="175"/>
      <c r="M22" s="175"/>
      <c r="N22" s="508">
        <f t="shared" si="3"/>
        <v>0</v>
      </c>
    </row>
    <row r="23" spans="2:14" x14ac:dyDescent="0.2">
      <c r="B23" s="259" t="s">
        <v>285</v>
      </c>
      <c r="C23" s="124" t="s">
        <v>286</v>
      </c>
      <c r="D23" s="526"/>
      <c r="E23" s="507"/>
      <c r="F23" s="175"/>
      <c r="G23" s="175"/>
      <c r="H23" s="508">
        <f t="shared" si="4"/>
        <v>0</v>
      </c>
      <c r="I23" s="604"/>
      <c r="J23" s="605"/>
      <c r="K23" s="535"/>
      <c r="L23" s="175"/>
      <c r="M23" s="175"/>
      <c r="N23" s="508">
        <f t="shared" si="3"/>
        <v>0</v>
      </c>
    </row>
    <row r="24" spans="2:14" x14ac:dyDescent="0.2">
      <c r="B24" s="259" t="s">
        <v>287</v>
      </c>
      <c r="C24" s="124" t="s">
        <v>288</v>
      </c>
      <c r="D24" s="527"/>
      <c r="E24" s="510"/>
      <c r="F24" s="500"/>
      <c r="G24" s="500"/>
      <c r="H24" s="511">
        <f t="shared" si="4"/>
        <v>0</v>
      </c>
      <c r="I24" s="498"/>
      <c r="J24" s="606"/>
      <c r="K24" s="536"/>
      <c r="L24" s="500"/>
      <c r="M24" s="500"/>
      <c r="N24" s="511">
        <f t="shared" si="3"/>
        <v>0</v>
      </c>
    </row>
    <row r="25" spans="2:14" x14ac:dyDescent="0.2">
      <c r="B25" s="10" t="s">
        <v>8</v>
      </c>
      <c r="C25" s="257" t="s">
        <v>5</v>
      </c>
      <c r="D25" s="375">
        <f>SUM(D26:D28)</f>
        <v>0</v>
      </c>
      <c r="E25" s="494">
        <f>SUM(E26:E28)</f>
        <v>0</v>
      </c>
      <c r="F25" s="492">
        <f t="shared" ref="F25:M25" si="6">SUM(F26:F28)</f>
        <v>0</v>
      </c>
      <c r="G25" s="492">
        <f t="shared" si="6"/>
        <v>0</v>
      </c>
      <c r="H25" s="495">
        <f t="shared" si="4"/>
        <v>0</v>
      </c>
      <c r="I25" s="492">
        <f>SUM(I26:I28)</f>
        <v>0</v>
      </c>
      <c r="J25" s="492">
        <f>SUM(J26:J28)</f>
        <v>0</v>
      </c>
      <c r="K25" s="600">
        <f t="shared" si="6"/>
        <v>0</v>
      </c>
      <c r="L25" s="492">
        <f t="shared" si="6"/>
        <v>0</v>
      </c>
      <c r="M25" s="492">
        <f t="shared" si="6"/>
        <v>0</v>
      </c>
      <c r="N25" s="495">
        <f t="shared" si="3"/>
        <v>0</v>
      </c>
    </row>
    <row r="26" spans="2:14" x14ac:dyDescent="0.2">
      <c r="B26" s="259" t="s">
        <v>289</v>
      </c>
      <c r="C26" s="522" t="s">
        <v>290</v>
      </c>
      <c r="D26" s="528"/>
      <c r="E26" s="504"/>
      <c r="F26" s="171"/>
      <c r="G26" s="171"/>
      <c r="H26" s="505">
        <f t="shared" si="4"/>
        <v>0</v>
      </c>
      <c r="I26" s="602"/>
      <c r="J26" s="603"/>
      <c r="K26" s="534"/>
      <c r="L26" s="171"/>
      <c r="M26" s="171"/>
      <c r="N26" s="505">
        <f t="shared" si="3"/>
        <v>0</v>
      </c>
    </row>
    <row r="27" spans="2:14" x14ac:dyDescent="0.2">
      <c r="B27" s="259" t="s">
        <v>291</v>
      </c>
      <c r="C27" s="523" t="s">
        <v>292</v>
      </c>
      <c r="D27" s="529"/>
      <c r="E27" s="507"/>
      <c r="F27" s="175"/>
      <c r="G27" s="175"/>
      <c r="H27" s="508">
        <f t="shared" si="4"/>
        <v>0</v>
      </c>
      <c r="I27" s="604"/>
      <c r="J27" s="605"/>
      <c r="K27" s="535"/>
      <c r="L27" s="175"/>
      <c r="M27" s="175"/>
      <c r="N27" s="508">
        <f t="shared" si="3"/>
        <v>0</v>
      </c>
    </row>
    <row r="28" spans="2:14" x14ac:dyDescent="0.2">
      <c r="B28" s="259" t="s">
        <v>293</v>
      </c>
      <c r="C28" s="524" t="s">
        <v>294</v>
      </c>
      <c r="D28" s="530"/>
      <c r="E28" s="510"/>
      <c r="F28" s="500"/>
      <c r="G28" s="500"/>
      <c r="H28" s="511">
        <f t="shared" si="4"/>
        <v>0</v>
      </c>
      <c r="I28" s="498"/>
      <c r="J28" s="606"/>
      <c r="K28" s="536"/>
      <c r="L28" s="500"/>
      <c r="M28" s="500"/>
      <c r="N28" s="511">
        <f t="shared" si="3"/>
        <v>0</v>
      </c>
    </row>
    <row r="29" spans="2:14" x14ac:dyDescent="0.2">
      <c r="B29" s="10" t="s">
        <v>9</v>
      </c>
      <c r="C29" s="257" t="s">
        <v>6</v>
      </c>
      <c r="D29" s="375">
        <f>D30</f>
        <v>0</v>
      </c>
      <c r="E29" s="494">
        <f>SUM(E30)</f>
        <v>0</v>
      </c>
      <c r="F29" s="492">
        <f t="shared" ref="F29:M29" si="7">SUM(F30)</f>
        <v>0</v>
      </c>
      <c r="G29" s="492">
        <f t="shared" si="7"/>
        <v>0</v>
      </c>
      <c r="H29" s="495">
        <f t="shared" si="4"/>
        <v>0</v>
      </c>
      <c r="I29" s="492">
        <f>SUM(I30)</f>
        <v>0</v>
      </c>
      <c r="J29" s="492">
        <f>SUM(J30)</f>
        <v>0</v>
      </c>
      <c r="K29" s="600">
        <f t="shared" si="7"/>
        <v>0</v>
      </c>
      <c r="L29" s="492">
        <f t="shared" si="7"/>
        <v>0</v>
      </c>
      <c r="M29" s="492">
        <f t="shared" si="7"/>
        <v>0</v>
      </c>
      <c r="N29" s="495">
        <f t="shared" si="3"/>
        <v>0</v>
      </c>
    </row>
    <row r="30" spans="2:14" x14ac:dyDescent="0.2">
      <c r="B30" s="259" t="s">
        <v>295</v>
      </c>
      <c r="C30" s="367" t="s">
        <v>296</v>
      </c>
      <c r="D30" s="376"/>
      <c r="E30" s="494"/>
      <c r="F30" s="501"/>
      <c r="G30" s="502"/>
      <c r="H30" s="495">
        <f t="shared" si="4"/>
        <v>0</v>
      </c>
      <c r="I30" s="501"/>
      <c r="J30" s="502"/>
      <c r="K30" s="537"/>
      <c r="L30" s="503"/>
      <c r="M30" s="503"/>
      <c r="N30" s="545">
        <f t="shared" si="3"/>
        <v>0</v>
      </c>
    </row>
    <row r="31" spans="2:14" x14ac:dyDescent="0.2">
      <c r="B31" s="10" t="s">
        <v>10</v>
      </c>
      <c r="C31" s="257" t="s">
        <v>75</v>
      </c>
      <c r="D31" s="375">
        <f>D32</f>
        <v>0</v>
      </c>
      <c r="E31" s="494">
        <f>SUM(E32)</f>
        <v>0</v>
      </c>
      <c r="F31" s="492">
        <f t="shared" ref="F31:M31" si="8">SUM(F32)</f>
        <v>0</v>
      </c>
      <c r="G31" s="492">
        <f t="shared" si="8"/>
        <v>0</v>
      </c>
      <c r="H31" s="495">
        <f t="shared" si="4"/>
        <v>0</v>
      </c>
      <c r="I31" s="492">
        <f>SUM(I32)</f>
        <v>0</v>
      </c>
      <c r="J31" s="492">
        <f>SUM(J32)</f>
        <v>0</v>
      </c>
      <c r="K31" s="600">
        <f t="shared" si="8"/>
        <v>0</v>
      </c>
      <c r="L31" s="492">
        <f t="shared" si="8"/>
        <v>0</v>
      </c>
      <c r="M31" s="492">
        <f t="shared" si="8"/>
        <v>0</v>
      </c>
      <c r="N31" s="495">
        <f t="shared" si="3"/>
        <v>0</v>
      </c>
    </row>
    <row r="32" spans="2:14" x14ac:dyDescent="0.2">
      <c r="B32" s="259" t="s">
        <v>297</v>
      </c>
      <c r="C32" s="156" t="s">
        <v>533</v>
      </c>
      <c r="D32" s="375"/>
      <c r="E32" s="494"/>
      <c r="F32" s="501"/>
      <c r="G32" s="502"/>
      <c r="H32" s="495">
        <f t="shared" si="4"/>
        <v>0</v>
      </c>
      <c r="I32" s="501"/>
      <c r="J32" s="502"/>
      <c r="K32" s="537"/>
      <c r="L32" s="503"/>
      <c r="M32" s="503"/>
      <c r="N32" s="545">
        <f t="shared" si="3"/>
        <v>0</v>
      </c>
    </row>
    <row r="33" spans="2:14" x14ac:dyDescent="0.2">
      <c r="B33" s="10" t="s">
        <v>11</v>
      </c>
      <c r="C33" s="257" t="s">
        <v>19</v>
      </c>
      <c r="D33" s="375">
        <f>SUM(D34:D39)</f>
        <v>0</v>
      </c>
      <c r="E33" s="494">
        <f>SUM(E34:E39)</f>
        <v>0</v>
      </c>
      <c r="F33" s="492">
        <f t="shared" ref="F33:M33" si="9">SUM(F34:F39)</f>
        <v>0</v>
      </c>
      <c r="G33" s="492">
        <f t="shared" si="9"/>
        <v>0</v>
      </c>
      <c r="H33" s="495">
        <f t="shared" si="4"/>
        <v>0</v>
      </c>
      <c r="I33" s="492">
        <f>SUM(I34:I39)</f>
        <v>0</v>
      </c>
      <c r="J33" s="492">
        <f>SUM(J34:J39)</f>
        <v>0</v>
      </c>
      <c r="K33" s="600">
        <f t="shared" si="9"/>
        <v>0</v>
      </c>
      <c r="L33" s="492">
        <f t="shared" si="9"/>
        <v>0</v>
      </c>
      <c r="M33" s="492">
        <f t="shared" si="9"/>
        <v>0</v>
      </c>
      <c r="N33" s="495">
        <f t="shared" si="3"/>
        <v>0</v>
      </c>
    </row>
    <row r="34" spans="2:14" x14ac:dyDescent="0.2">
      <c r="B34" s="259" t="s">
        <v>299</v>
      </c>
      <c r="C34" s="260" t="s">
        <v>300</v>
      </c>
      <c r="D34" s="525"/>
      <c r="E34" s="504"/>
      <c r="F34" s="171"/>
      <c r="G34" s="171"/>
      <c r="H34" s="505">
        <f t="shared" si="4"/>
        <v>0</v>
      </c>
      <c r="I34" s="602"/>
      <c r="J34" s="603"/>
      <c r="K34" s="534"/>
      <c r="L34" s="171"/>
      <c r="M34" s="171"/>
      <c r="N34" s="505">
        <f t="shared" si="3"/>
        <v>0</v>
      </c>
    </row>
    <row r="35" spans="2:14" x14ac:dyDescent="0.2">
      <c r="B35" s="259" t="s">
        <v>301</v>
      </c>
      <c r="C35" s="256" t="s">
        <v>302</v>
      </c>
      <c r="D35" s="526"/>
      <c r="E35" s="507"/>
      <c r="F35" s="175"/>
      <c r="G35" s="175"/>
      <c r="H35" s="508">
        <f t="shared" si="4"/>
        <v>0</v>
      </c>
      <c r="I35" s="604"/>
      <c r="J35" s="605"/>
      <c r="K35" s="535"/>
      <c r="L35" s="175"/>
      <c r="M35" s="175"/>
      <c r="N35" s="508">
        <f t="shared" si="3"/>
        <v>0</v>
      </c>
    </row>
    <row r="36" spans="2:14" x14ac:dyDescent="0.2">
      <c r="B36" s="259" t="s">
        <v>303</v>
      </c>
      <c r="C36" s="256" t="s">
        <v>304</v>
      </c>
      <c r="D36" s="526"/>
      <c r="E36" s="507"/>
      <c r="F36" s="175"/>
      <c r="G36" s="175"/>
      <c r="H36" s="508">
        <f t="shared" si="4"/>
        <v>0</v>
      </c>
      <c r="I36" s="604"/>
      <c r="J36" s="605"/>
      <c r="K36" s="535"/>
      <c r="L36" s="175"/>
      <c r="M36" s="175"/>
      <c r="N36" s="508">
        <f t="shared" si="3"/>
        <v>0</v>
      </c>
    </row>
    <row r="37" spans="2:14" x14ac:dyDescent="0.2">
      <c r="B37" s="259" t="s">
        <v>305</v>
      </c>
      <c r="C37" s="256" t="s">
        <v>306</v>
      </c>
      <c r="D37" s="526"/>
      <c r="E37" s="507"/>
      <c r="F37" s="175"/>
      <c r="G37" s="175"/>
      <c r="H37" s="508">
        <f t="shared" si="4"/>
        <v>0</v>
      </c>
      <c r="I37" s="604"/>
      <c r="J37" s="605"/>
      <c r="K37" s="535"/>
      <c r="L37" s="175"/>
      <c r="M37" s="175"/>
      <c r="N37" s="508">
        <f t="shared" si="3"/>
        <v>0</v>
      </c>
    </row>
    <row r="38" spans="2:14" x14ac:dyDescent="0.2">
      <c r="B38" s="259" t="s">
        <v>307</v>
      </c>
      <c r="C38" s="256" t="s">
        <v>308</v>
      </c>
      <c r="D38" s="526"/>
      <c r="E38" s="507"/>
      <c r="F38" s="175"/>
      <c r="G38" s="175"/>
      <c r="H38" s="508">
        <f t="shared" si="4"/>
        <v>0</v>
      </c>
      <c r="I38" s="604"/>
      <c r="J38" s="605"/>
      <c r="K38" s="535"/>
      <c r="L38" s="175"/>
      <c r="M38" s="175"/>
      <c r="N38" s="508">
        <f t="shared" si="3"/>
        <v>0</v>
      </c>
    </row>
    <row r="39" spans="2:14" x14ac:dyDescent="0.2">
      <c r="B39" s="259" t="s">
        <v>309</v>
      </c>
      <c r="C39" s="256" t="s">
        <v>310</v>
      </c>
      <c r="D39" s="527"/>
      <c r="E39" s="510"/>
      <c r="F39" s="500"/>
      <c r="G39" s="500"/>
      <c r="H39" s="511">
        <f t="shared" si="4"/>
        <v>0</v>
      </c>
      <c r="I39" s="498"/>
      <c r="J39" s="606"/>
      <c r="K39" s="536"/>
      <c r="L39" s="500"/>
      <c r="M39" s="500"/>
      <c r="N39" s="511">
        <f t="shared" si="3"/>
        <v>0</v>
      </c>
    </row>
    <row r="40" spans="2:14" x14ac:dyDescent="0.2">
      <c r="B40" s="10" t="s">
        <v>12</v>
      </c>
      <c r="C40" s="257" t="s">
        <v>20</v>
      </c>
      <c r="D40" s="375">
        <f>SUM(D41:D45)</f>
        <v>0</v>
      </c>
      <c r="E40" s="494">
        <f>SUM(E41:E45)</f>
        <v>0</v>
      </c>
      <c r="F40" s="492">
        <f t="shared" ref="F40:M40" si="10">SUM(F41:F45)</f>
        <v>0</v>
      </c>
      <c r="G40" s="492">
        <f t="shared" si="10"/>
        <v>0</v>
      </c>
      <c r="H40" s="495">
        <f t="shared" si="4"/>
        <v>0</v>
      </c>
      <c r="I40" s="492">
        <f>SUM(I41:I45)</f>
        <v>0</v>
      </c>
      <c r="J40" s="492">
        <f>SUM(J41:J45)</f>
        <v>0</v>
      </c>
      <c r="K40" s="600">
        <f t="shared" si="10"/>
        <v>0</v>
      </c>
      <c r="L40" s="492">
        <f t="shared" si="10"/>
        <v>0</v>
      </c>
      <c r="M40" s="492">
        <f t="shared" si="10"/>
        <v>0</v>
      </c>
      <c r="N40" s="495">
        <f t="shared" si="3"/>
        <v>0</v>
      </c>
    </row>
    <row r="41" spans="2:14" x14ac:dyDescent="0.2">
      <c r="B41" s="259" t="s">
        <v>311</v>
      </c>
      <c r="C41" s="256" t="s">
        <v>312</v>
      </c>
      <c r="D41" s="525"/>
      <c r="E41" s="504"/>
      <c r="F41" s="171"/>
      <c r="G41" s="171"/>
      <c r="H41" s="505">
        <f t="shared" si="4"/>
        <v>0</v>
      </c>
      <c r="I41" s="602"/>
      <c r="J41" s="603"/>
      <c r="K41" s="534"/>
      <c r="L41" s="171"/>
      <c r="M41" s="171"/>
      <c r="N41" s="505">
        <f t="shared" si="3"/>
        <v>0</v>
      </c>
    </row>
    <row r="42" spans="2:14" x14ac:dyDescent="0.2">
      <c r="B42" s="259" t="s">
        <v>313</v>
      </c>
      <c r="C42" s="256" t="s">
        <v>314</v>
      </c>
      <c r="D42" s="526"/>
      <c r="E42" s="507"/>
      <c r="F42" s="175"/>
      <c r="G42" s="175"/>
      <c r="H42" s="508">
        <f t="shared" si="4"/>
        <v>0</v>
      </c>
      <c r="I42" s="604"/>
      <c r="J42" s="605"/>
      <c r="K42" s="535"/>
      <c r="L42" s="175"/>
      <c r="M42" s="175"/>
      <c r="N42" s="508">
        <f t="shared" si="3"/>
        <v>0</v>
      </c>
    </row>
    <row r="43" spans="2:14" x14ac:dyDescent="0.2">
      <c r="B43" s="259" t="s">
        <v>315</v>
      </c>
      <c r="C43" s="256" t="s">
        <v>316</v>
      </c>
      <c r="D43" s="526"/>
      <c r="E43" s="507"/>
      <c r="F43" s="175"/>
      <c r="G43" s="175"/>
      <c r="H43" s="508">
        <f t="shared" si="4"/>
        <v>0</v>
      </c>
      <c r="I43" s="604"/>
      <c r="J43" s="605"/>
      <c r="K43" s="535"/>
      <c r="L43" s="175"/>
      <c r="M43" s="175"/>
      <c r="N43" s="508">
        <f t="shared" si="3"/>
        <v>0</v>
      </c>
    </row>
    <row r="44" spans="2:14" x14ac:dyDescent="0.2">
      <c r="B44" s="259" t="s">
        <v>317</v>
      </c>
      <c r="C44" s="256" t="s">
        <v>318</v>
      </c>
      <c r="D44" s="526"/>
      <c r="E44" s="507"/>
      <c r="F44" s="175"/>
      <c r="G44" s="175"/>
      <c r="H44" s="508">
        <f t="shared" si="4"/>
        <v>0</v>
      </c>
      <c r="I44" s="604"/>
      <c r="J44" s="605"/>
      <c r="K44" s="535"/>
      <c r="L44" s="175"/>
      <c r="M44" s="175"/>
      <c r="N44" s="508">
        <f t="shared" si="3"/>
        <v>0</v>
      </c>
    </row>
    <row r="45" spans="2:14" x14ac:dyDescent="0.2">
      <c r="B45" s="259" t="s">
        <v>319</v>
      </c>
      <c r="C45" s="256" t="s">
        <v>320</v>
      </c>
      <c r="D45" s="527"/>
      <c r="E45" s="510"/>
      <c r="F45" s="500"/>
      <c r="G45" s="500"/>
      <c r="H45" s="511">
        <f t="shared" si="4"/>
        <v>0</v>
      </c>
      <c r="I45" s="498"/>
      <c r="J45" s="606"/>
      <c r="K45" s="536"/>
      <c r="L45" s="500"/>
      <c r="M45" s="500"/>
      <c r="N45" s="511">
        <f t="shared" si="3"/>
        <v>0</v>
      </c>
    </row>
    <row r="46" spans="2:14" x14ac:dyDescent="0.2">
      <c r="B46" s="10" t="s">
        <v>13</v>
      </c>
      <c r="C46" s="257" t="s">
        <v>21</v>
      </c>
      <c r="D46" s="375">
        <f>SUM(D47:D49)</f>
        <v>0</v>
      </c>
      <c r="E46" s="494">
        <f>SUM(E47:E49)</f>
        <v>0</v>
      </c>
      <c r="F46" s="492">
        <f t="shared" ref="F46:M46" si="11">SUM(F47:F49)</f>
        <v>0</v>
      </c>
      <c r="G46" s="492">
        <f t="shared" si="11"/>
        <v>0</v>
      </c>
      <c r="H46" s="495">
        <f t="shared" si="4"/>
        <v>0</v>
      </c>
      <c r="I46" s="492">
        <f>SUM(I47:I49)</f>
        <v>0</v>
      </c>
      <c r="J46" s="492">
        <f>SUM(J47:J49)</f>
        <v>0</v>
      </c>
      <c r="K46" s="600">
        <f t="shared" si="11"/>
        <v>0</v>
      </c>
      <c r="L46" s="492">
        <f t="shared" si="11"/>
        <v>0</v>
      </c>
      <c r="M46" s="492">
        <f t="shared" si="11"/>
        <v>0</v>
      </c>
      <c r="N46" s="495">
        <f t="shared" si="3"/>
        <v>0</v>
      </c>
    </row>
    <row r="47" spans="2:14" ht="25.5" x14ac:dyDescent="0.2">
      <c r="B47" s="259" t="s">
        <v>321</v>
      </c>
      <c r="C47" s="156" t="s">
        <v>322</v>
      </c>
      <c r="D47" s="525"/>
      <c r="E47" s="504"/>
      <c r="F47" s="171"/>
      <c r="G47" s="171"/>
      <c r="H47" s="505">
        <f t="shared" si="4"/>
        <v>0</v>
      </c>
      <c r="I47" s="602"/>
      <c r="J47" s="603"/>
      <c r="K47" s="534"/>
      <c r="L47" s="171"/>
      <c r="M47" s="171"/>
      <c r="N47" s="505">
        <f t="shared" si="3"/>
        <v>0</v>
      </c>
    </row>
    <row r="48" spans="2:14" ht="25.5" x14ac:dyDescent="0.2">
      <c r="B48" s="259" t="s">
        <v>323</v>
      </c>
      <c r="C48" s="156" t="s">
        <v>324</v>
      </c>
      <c r="D48" s="526"/>
      <c r="E48" s="507"/>
      <c r="F48" s="175"/>
      <c r="G48" s="175"/>
      <c r="H48" s="508">
        <f t="shared" si="4"/>
        <v>0</v>
      </c>
      <c r="I48" s="604"/>
      <c r="J48" s="605"/>
      <c r="K48" s="535"/>
      <c r="L48" s="175"/>
      <c r="M48" s="175"/>
      <c r="N48" s="508">
        <f t="shared" si="3"/>
        <v>0</v>
      </c>
    </row>
    <row r="49" spans="2:14" ht="25.5" x14ac:dyDescent="0.2">
      <c r="B49" s="259" t="s">
        <v>325</v>
      </c>
      <c r="C49" s="156" t="s">
        <v>326</v>
      </c>
      <c r="D49" s="527"/>
      <c r="E49" s="510"/>
      <c r="F49" s="500"/>
      <c r="G49" s="500"/>
      <c r="H49" s="511">
        <f t="shared" si="4"/>
        <v>0</v>
      </c>
      <c r="I49" s="498"/>
      <c r="J49" s="606"/>
      <c r="K49" s="536"/>
      <c r="L49" s="500"/>
      <c r="M49" s="500"/>
      <c r="N49" s="511">
        <f t="shared" si="3"/>
        <v>0</v>
      </c>
    </row>
    <row r="50" spans="2:14" x14ac:dyDescent="0.2">
      <c r="B50" s="10" t="s">
        <v>14</v>
      </c>
      <c r="C50" s="257" t="s">
        <v>22</v>
      </c>
      <c r="D50" s="375">
        <f>SUM(D51:D63)</f>
        <v>0</v>
      </c>
      <c r="E50" s="494">
        <f>SUM(E51:E63)</f>
        <v>0</v>
      </c>
      <c r="F50" s="492">
        <f t="shared" ref="F50:M50" si="12">SUM(F51:F63)</f>
        <v>0</v>
      </c>
      <c r="G50" s="492">
        <f t="shared" si="12"/>
        <v>0</v>
      </c>
      <c r="H50" s="495">
        <f t="shared" si="4"/>
        <v>0</v>
      </c>
      <c r="I50" s="492">
        <f>SUM(I51:I63)</f>
        <v>0</v>
      </c>
      <c r="J50" s="492">
        <f>SUM(J51:J63)</f>
        <v>0</v>
      </c>
      <c r="K50" s="600">
        <f t="shared" si="12"/>
        <v>0</v>
      </c>
      <c r="L50" s="492">
        <f t="shared" si="12"/>
        <v>0</v>
      </c>
      <c r="M50" s="492">
        <f t="shared" si="12"/>
        <v>0</v>
      </c>
      <c r="N50" s="495">
        <f t="shared" si="3"/>
        <v>0</v>
      </c>
    </row>
    <row r="51" spans="2:14" x14ac:dyDescent="0.2">
      <c r="B51" s="259" t="s">
        <v>327</v>
      </c>
      <c r="C51" s="156" t="s">
        <v>328</v>
      </c>
      <c r="D51" s="525"/>
      <c r="E51" s="504"/>
      <c r="F51" s="171"/>
      <c r="G51" s="171"/>
      <c r="H51" s="505">
        <f t="shared" si="4"/>
        <v>0</v>
      </c>
      <c r="I51" s="602"/>
      <c r="J51" s="603"/>
      <c r="K51" s="534"/>
      <c r="L51" s="171"/>
      <c r="M51" s="171"/>
      <c r="N51" s="505">
        <f t="shared" si="3"/>
        <v>0</v>
      </c>
    </row>
    <row r="52" spans="2:14" x14ac:dyDescent="0.2">
      <c r="B52" s="259" t="s">
        <v>329</v>
      </c>
      <c r="C52" s="156" t="s">
        <v>330</v>
      </c>
      <c r="D52" s="526"/>
      <c r="E52" s="507"/>
      <c r="F52" s="175"/>
      <c r="G52" s="175"/>
      <c r="H52" s="508">
        <f t="shared" si="4"/>
        <v>0</v>
      </c>
      <c r="I52" s="604"/>
      <c r="J52" s="605"/>
      <c r="K52" s="535"/>
      <c r="L52" s="175"/>
      <c r="M52" s="175"/>
      <c r="N52" s="508">
        <f t="shared" si="3"/>
        <v>0</v>
      </c>
    </row>
    <row r="53" spans="2:14" x14ac:dyDescent="0.2">
      <c r="B53" s="259" t="s">
        <v>331</v>
      </c>
      <c r="C53" s="156" t="s">
        <v>332</v>
      </c>
      <c r="D53" s="526"/>
      <c r="E53" s="507"/>
      <c r="F53" s="175"/>
      <c r="G53" s="175"/>
      <c r="H53" s="508">
        <f t="shared" si="4"/>
        <v>0</v>
      </c>
      <c r="I53" s="604"/>
      <c r="J53" s="605"/>
      <c r="K53" s="535"/>
      <c r="L53" s="175"/>
      <c r="M53" s="175"/>
      <c r="N53" s="508">
        <f t="shared" si="3"/>
        <v>0</v>
      </c>
    </row>
    <row r="54" spans="2:14" x14ac:dyDescent="0.2">
      <c r="B54" s="259" t="s">
        <v>333</v>
      </c>
      <c r="C54" s="156" t="s">
        <v>334</v>
      </c>
      <c r="D54" s="526"/>
      <c r="E54" s="507"/>
      <c r="F54" s="175"/>
      <c r="G54" s="175"/>
      <c r="H54" s="508">
        <f t="shared" si="4"/>
        <v>0</v>
      </c>
      <c r="I54" s="604"/>
      <c r="J54" s="605"/>
      <c r="K54" s="535"/>
      <c r="L54" s="175"/>
      <c r="M54" s="175"/>
      <c r="N54" s="508">
        <f t="shared" si="3"/>
        <v>0</v>
      </c>
    </row>
    <row r="55" spans="2:14" x14ac:dyDescent="0.2">
      <c r="B55" s="259" t="s">
        <v>335</v>
      </c>
      <c r="C55" s="156" t="s">
        <v>336</v>
      </c>
      <c r="D55" s="526"/>
      <c r="E55" s="507"/>
      <c r="F55" s="175"/>
      <c r="G55" s="175"/>
      <c r="H55" s="508">
        <f t="shared" si="4"/>
        <v>0</v>
      </c>
      <c r="I55" s="604"/>
      <c r="J55" s="605"/>
      <c r="K55" s="535"/>
      <c r="L55" s="175"/>
      <c r="M55" s="175"/>
      <c r="N55" s="508">
        <f t="shared" si="3"/>
        <v>0</v>
      </c>
    </row>
    <row r="56" spans="2:14" x14ac:dyDescent="0.2">
      <c r="B56" s="259" t="s">
        <v>337</v>
      </c>
      <c r="C56" s="156" t="s">
        <v>338</v>
      </c>
      <c r="D56" s="526"/>
      <c r="E56" s="507"/>
      <c r="F56" s="175"/>
      <c r="G56" s="175"/>
      <c r="H56" s="508">
        <f t="shared" si="4"/>
        <v>0</v>
      </c>
      <c r="I56" s="604"/>
      <c r="J56" s="605"/>
      <c r="K56" s="535"/>
      <c r="L56" s="175"/>
      <c r="M56" s="175"/>
      <c r="N56" s="508">
        <f t="shared" si="3"/>
        <v>0</v>
      </c>
    </row>
    <row r="57" spans="2:14" x14ac:dyDescent="0.2">
      <c r="B57" s="259" t="s">
        <v>339</v>
      </c>
      <c r="C57" s="156" t="s">
        <v>340</v>
      </c>
      <c r="D57" s="526"/>
      <c r="E57" s="507"/>
      <c r="F57" s="175"/>
      <c r="G57" s="175"/>
      <c r="H57" s="508">
        <f t="shared" si="4"/>
        <v>0</v>
      </c>
      <c r="I57" s="604"/>
      <c r="J57" s="605"/>
      <c r="K57" s="535"/>
      <c r="L57" s="175"/>
      <c r="M57" s="175"/>
      <c r="N57" s="508">
        <f t="shared" si="3"/>
        <v>0</v>
      </c>
    </row>
    <row r="58" spans="2:14" x14ac:dyDescent="0.2">
      <c r="B58" s="259" t="s">
        <v>341</v>
      </c>
      <c r="C58" s="156" t="s">
        <v>342</v>
      </c>
      <c r="D58" s="526"/>
      <c r="E58" s="507"/>
      <c r="F58" s="175"/>
      <c r="G58" s="175"/>
      <c r="H58" s="508">
        <f t="shared" si="4"/>
        <v>0</v>
      </c>
      <c r="I58" s="604"/>
      <c r="J58" s="605"/>
      <c r="K58" s="535"/>
      <c r="L58" s="175"/>
      <c r="M58" s="175"/>
      <c r="N58" s="508">
        <f t="shared" si="3"/>
        <v>0</v>
      </c>
    </row>
    <row r="59" spans="2:14" x14ac:dyDescent="0.2">
      <c r="B59" s="259" t="s">
        <v>343</v>
      </c>
      <c r="C59" s="156" t="s">
        <v>344</v>
      </c>
      <c r="D59" s="526"/>
      <c r="E59" s="507"/>
      <c r="F59" s="175"/>
      <c r="G59" s="175"/>
      <c r="H59" s="508">
        <f t="shared" si="4"/>
        <v>0</v>
      </c>
      <c r="I59" s="604"/>
      <c r="J59" s="605"/>
      <c r="K59" s="535"/>
      <c r="L59" s="175"/>
      <c r="M59" s="175"/>
      <c r="N59" s="508">
        <f t="shared" si="3"/>
        <v>0</v>
      </c>
    </row>
    <row r="60" spans="2:14" x14ac:dyDescent="0.2">
      <c r="B60" s="259" t="s">
        <v>345</v>
      </c>
      <c r="C60" s="156" t="s">
        <v>346</v>
      </c>
      <c r="D60" s="526"/>
      <c r="E60" s="507"/>
      <c r="F60" s="175"/>
      <c r="G60" s="175"/>
      <c r="H60" s="508">
        <f t="shared" si="4"/>
        <v>0</v>
      </c>
      <c r="I60" s="604"/>
      <c r="J60" s="605"/>
      <c r="K60" s="535"/>
      <c r="L60" s="175"/>
      <c r="M60" s="175"/>
      <c r="N60" s="508">
        <f t="shared" si="3"/>
        <v>0</v>
      </c>
    </row>
    <row r="61" spans="2:14" x14ac:dyDescent="0.2">
      <c r="B61" s="259" t="s">
        <v>347</v>
      </c>
      <c r="C61" s="156" t="s">
        <v>348</v>
      </c>
      <c r="D61" s="526"/>
      <c r="E61" s="507"/>
      <c r="F61" s="175"/>
      <c r="G61" s="175"/>
      <c r="H61" s="508">
        <f t="shared" si="4"/>
        <v>0</v>
      </c>
      <c r="I61" s="604"/>
      <c r="J61" s="605"/>
      <c r="K61" s="535"/>
      <c r="L61" s="175"/>
      <c r="M61" s="175"/>
      <c r="N61" s="508">
        <f t="shared" si="3"/>
        <v>0</v>
      </c>
    </row>
    <row r="62" spans="2:14" x14ac:dyDescent="0.2">
      <c r="B62" s="259" t="s">
        <v>349</v>
      </c>
      <c r="C62" s="156" t="s">
        <v>350</v>
      </c>
      <c r="D62" s="526"/>
      <c r="E62" s="507"/>
      <c r="F62" s="175"/>
      <c r="G62" s="175"/>
      <c r="H62" s="508">
        <f t="shared" si="4"/>
        <v>0</v>
      </c>
      <c r="I62" s="604"/>
      <c r="J62" s="605"/>
      <c r="K62" s="535"/>
      <c r="L62" s="175"/>
      <c r="M62" s="175"/>
      <c r="N62" s="508">
        <f t="shared" si="3"/>
        <v>0</v>
      </c>
    </row>
    <row r="63" spans="2:14" x14ac:dyDescent="0.2">
      <c r="B63" s="259" t="s">
        <v>351</v>
      </c>
      <c r="C63" s="156" t="s">
        <v>22</v>
      </c>
      <c r="D63" s="527"/>
      <c r="E63" s="510"/>
      <c r="F63" s="500"/>
      <c r="G63" s="500"/>
      <c r="H63" s="511">
        <f t="shared" si="4"/>
        <v>0</v>
      </c>
      <c r="I63" s="498"/>
      <c r="J63" s="606"/>
      <c r="K63" s="536"/>
      <c r="L63" s="500"/>
      <c r="M63" s="500"/>
      <c r="N63" s="511">
        <f t="shared" si="3"/>
        <v>0</v>
      </c>
    </row>
    <row r="64" spans="2:14" ht="25.5" x14ac:dyDescent="0.2">
      <c r="B64" s="10" t="s">
        <v>15</v>
      </c>
      <c r="C64" s="257" t="s">
        <v>23</v>
      </c>
      <c r="D64" s="375">
        <f>SUM(D65:D67)</f>
        <v>0</v>
      </c>
      <c r="E64" s="494">
        <f>SUM(E65:E67)</f>
        <v>0</v>
      </c>
      <c r="F64" s="492">
        <f t="shared" ref="F64:M64" si="13">SUM(F65:F67)</f>
        <v>0</v>
      </c>
      <c r="G64" s="492">
        <f t="shared" si="13"/>
        <v>0</v>
      </c>
      <c r="H64" s="495">
        <f t="shared" si="4"/>
        <v>0</v>
      </c>
      <c r="I64" s="492">
        <f>SUM(I65:I67)</f>
        <v>0</v>
      </c>
      <c r="J64" s="492">
        <f>SUM(J65:J67)</f>
        <v>0</v>
      </c>
      <c r="K64" s="600">
        <f t="shared" si="13"/>
        <v>0</v>
      </c>
      <c r="L64" s="492">
        <f t="shared" si="13"/>
        <v>0</v>
      </c>
      <c r="M64" s="492">
        <f t="shared" si="13"/>
        <v>0</v>
      </c>
      <c r="N64" s="495">
        <f t="shared" si="3"/>
        <v>0</v>
      </c>
    </row>
    <row r="65" spans="2:14" ht="38.25" x14ac:dyDescent="0.2">
      <c r="B65" s="259" t="s">
        <v>352</v>
      </c>
      <c r="C65" s="156" t="s">
        <v>353</v>
      </c>
      <c r="D65" s="525"/>
      <c r="E65" s="504"/>
      <c r="F65" s="171"/>
      <c r="G65" s="171"/>
      <c r="H65" s="505">
        <f t="shared" si="4"/>
        <v>0</v>
      </c>
      <c r="I65" s="602"/>
      <c r="J65" s="603"/>
      <c r="K65" s="534"/>
      <c r="L65" s="171"/>
      <c r="M65" s="171"/>
      <c r="N65" s="505">
        <f t="shared" si="3"/>
        <v>0</v>
      </c>
    </row>
    <row r="66" spans="2:14" ht="25.5" x14ac:dyDescent="0.2">
      <c r="B66" s="259" t="s">
        <v>354</v>
      </c>
      <c r="C66" s="156" t="s">
        <v>355</v>
      </c>
      <c r="D66" s="526"/>
      <c r="E66" s="507"/>
      <c r="F66" s="175"/>
      <c r="G66" s="175"/>
      <c r="H66" s="508">
        <f t="shared" si="4"/>
        <v>0</v>
      </c>
      <c r="I66" s="604"/>
      <c r="J66" s="605"/>
      <c r="K66" s="535"/>
      <c r="L66" s="175"/>
      <c r="M66" s="175"/>
      <c r="N66" s="508">
        <f t="shared" si="3"/>
        <v>0</v>
      </c>
    </row>
    <row r="67" spans="2:14" ht="25.5" x14ac:dyDescent="0.2">
      <c r="B67" s="259" t="s">
        <v>356</v>
      </c>
      <c r="C67" s="156" t="s">
        <v>357</v>
      </c>
      <c r="D67" s="527"/>
      <c r="E67" s="510"/>
      <c r="F67" s="500"/>
      <c r="G67" s="500"/>
      <c r="H67" s="511">
        <f t="shared" si="4"/>
        <v>0</v>
      </c>
      <c r="I67" s="498"/>
      <c r="J67" s="606"/>
      <c r="K67" s="536"/>
      <c r="L67" s="500"/>
      <c r="M67" s="500"/>
      <c r="N67" s="511">
        <f t="shared" si="3"/>
        <v>0</v>
      </c>
    </row>
    <row r="68" spans="2:14" ht="25.5" x14ac:dyDescent="0.2">
      <c r="B68" s="10" t="s">
        <v>16</v>
      </c>
      <c r="C68" s="257" t="s">
        <v>24</v>
      </c>
      <c r="D68" s="375">
        <f>SUM(D69:D71)</f>
        <v>0</v>
      </c>
      <c r="E68" s="494">
        <f>SUM(E69:E71)</f>
        <v>0</v>
      </c>
      <c r="F68" s="492">
        <f t="shared" ref="F68:M68" si="14">SUM(F69:F71)</f>
        <v>0</v>
      </c>
      <c r="G68" s="492">
        <f t="shared" si="14"/>
        <v>0</v>
      </c>
      <c r="H68" s="495">
        <f t="shared" si="4"/>
        <v>0</v>
      </c>
      <c r="I68" s="492">
        <f>SUM(I69:I71)</f>
        <v>0</v>
      </c>
      <c r="J68" s="492">
        <f>SUM(J69:J71)</f>
        <v>0</v>
      </c>
      <c r="K68" s="600">
        <f t="shared" si="14"/>
        <v>0</v>
      </c>
      <c r="L68" s="492">
        <f t="shared" si="14"/>
        <v>0</v>
      </c>
      <c r="M68" s="492">
        <f t="shared" si="14"/>
        <v>0</v>
      </c>
      <c r="N68" s="495">
        <f t="shared" si="3"/>
        <v>0</v>
      </c>
    </row>
    <row r="69" spans="2:14" ht="38.25" x14ac:dyDescent="0.2">
      <c r="B69" s="259" t="s">
        <v>76</v>
      </c>
      <c r="C69" s="156" t="s">
        <v>358</v>
      </c>
      <c r="D69" s="525"/>
      <c r="E69" s="504"/>
      <c r="F69" s="171"/>
      <c r="G69" s="171"/>
      <c r="H69" s="505">
        <f t="shared" si="4"/>
        <v>0</v>
      </c>
      <c r="I69" s="602"/>
      <c r="J69" s="603"/>
      <c r="K69" s="534"/>
      <c r="L69" s="171"/>
      <c r="M69" s="171"/>
      <c r="N69" s="505">
        <f t="shared" si="3"/>
        <v>0</v>
      </c>
    </row>
    <row r="70" spans="2:14" ht="25.5" x14ac:dyDescent="0.2">
      <c r="B70" s="259" t="s">
        <v>359</v>
      </c>
      <c r="C70" s="156" t="s">
        <v>360</v>
      </c>
      <c r="D70" s="526"/>
      <c r="E70" s="507"/>
      <c r="F70" s="175"/>
      <c r="G70" s="175"/>
      <c r="H70" s="508">
        <f t="shared" si="4"/>
        <v>0</v>
      </c>
      <c r="I70" s="604"/>
      <c r="J70" s="605"/>
      <c r="K70" s="535"/>
      <c r="L70" s="175"/>
      <c r="M70" s="175"/>
      <c r="N70" s="508">
        <f t="shared" si="3"/>
        <v>0</v>
      </c>
    </row>
    <row r="71" spans="2:14" ht="25.5" x14ac:dyDescent="0.2">
      <c r="B71" s="259" t="s">
        <v>361</v>
      </c>
      <c r="C71" s="156" t="s">
        <v>362</v>
      </c>
      <c r="D71" s="527"/>
      <c r="E71" s="510"/>
      <c r="F71" s="500"/>
      <c r="G71" s="500"/>
      <c r="H71" s="511">
        <f t="shared" si="4"/>
        <v>0</v>
      </c>
      <c r="I71" s="498"/>
      <c r="J71" s="606"/>
      <c r="K71" s="536"/>
      <c r="L71" s="500"/>
      <c r="M71" s="500"/>
      <c r="N71" s="511">
        <f t="shared" si="3"/>
        <v>0</v>
      </c>
    </row>
    <row r="72" spans="2:14" ht="25.5" x14ac:dyDescent="0.2">
      <c r="B72" s="10" t="s">
        <v>17</v>
      </c>
      <c r="C72" s="257" t="s">
        <v>25</v>
      </c>
      <c r="D72" s="375">
        <f>SUM(D73:D75)</f>
        <v>0</v>
      </c>
      <c r="E72" s="494">
        <f>SUM(E73:E75)</f>
        <v>0</v>
      </c>
      <c r="F72" s="492">
        <f t="shared" ref="F72:M72" si="15">SUM(F73:F75)</f>
        <v>0</v>
      </c>
      <c r="G72" s="492">
        <f t="shared" si="15"/>
        <v>0</v>
      </c>
      <c r="H72" s="495">
        <f t="shared" si="4"/>
        <v>0</v>
      </c>
      <c r="I72" s="492">
        <f>SUM(I73:I75)</f>
        <v>0</v>
      </c>
      <c r="J72" s="492">
        <f>SUM(J73:J75)</f>
        <v>0</v>
      </c>
      <c r="K72" s="600">
        <f t="shared" si="15"/>
        <v>0</v>
      </c>
      <c r="L72" s="492">
        <f t="shared" si="15"/>
        <v>0</v>
      </c>
      <c r="M72" s="492">
        <f t="shared" si="15"/>
        <v>0</v>
      </c>
      <c r="N72" s="495">
        <f t="shared" si="3"/>
        <v>0</v>
      </c>
    </row>
    <row r="73" spans="2:14" ht="38.25" x14ac:dyDescent="0.2">
      <c r="B73" s="259" t="s">
        <v>77</v>
      </c>
      <c r="C73" s="156" t="s">
        <v>363</v>
      </c>
      <c r="D73" s="525"/>
      <c r="E73" s="504"/>
      <c r="F73" s="171"/>
      <c r="G73" s="171"/>
      <c r="H73" s="505">
        <f t="shared" si="4"/>
        <v>0</v>
      </c>
      <c r="I73" s="602"/>
      <c r="J73" s="603"/>
      <c r="K73" s="534"/>
      <c r="L73" s="171"/>
      <c r="M73" s="171"/>
      <c r="N73" s="505">
        <f t="shared" si="3"/>
        <v>0</v>
      </c>
    </row>
    <row r="74" spans="2:14" ht="25.5" x14ac:dyDescent="0.2">
      <c r="B74" s="259" t="s">
        <v>364</v>
      </c>
      <c r="C74" s="156" t="s">
        <v>360</v>
      </c>
      <c r="D74" s="526"/>
      <c r="E74" s="507"/>
      <c r="F74" s="175"/>
      <c r="G74" s="175"/>
      <c r="H74" s="508">
        <f t="shared" ref="H74:H136" si="16">+E74+F74-G74</f>
        <v>0</v>
      </c>
      <c r="I74" s="604"/>
      <c r="J74" s="605"/>
      <c r="K74" s="535"/>
      <c r="L74" s="175"/>
      <c r="M74" s="175"/>
      <c r="N74" s="508">
        <f t="shared" ref="N74:N136" si="17">+K74+L74-M74</f>
        <v>0</v>
      </c>
    </row>
    <row r="75" spans="2:14" ht="25.5" x14ac:dyDescent="0.2">
      <c r="B75" s="259" t="s">
        <v>365</v>
      </c>
      <c r="C75" s="156" t="s">
        <v>366</v>
      </c>
      <c r="D75" s="527"/>
      <c r="E75" s="510"/>
      <c r="F75" s="500"/>
      <c r="G75" s="500"/>
      <c r="H75" s="511">
        <f t="shared" si="16"/>
        <v>0</v>
      </c>
      <c r="I75" s="498"/>
      <c r="J75" s="606"/>
      <c r="K75" s="536"/>
      <c r="L75" s="500"/>
      <c r="M75" s="500"/>
      <c r="N75" s="511">
        <f t="shared" si="17"/>
        <v>0</v>
      </c>
    </row>
    <row r="76" spans="2:14" x14ac:dyDescent="0.2">
      <c r="B76" s="10" t="s">
        <v>18</v>
      </c>
      <c r="C76" s="257" t="s">
        <v>26</v>
      </c>
      <c r="D76" s="375">
        <f>SUM(D77:D92)</f>
        <v>0</v>
      </c>
      <c r="E76" s="494">
        <f>SUM(E77:E92)</f>
        <v>0</v>
      </c>
      <c r="F76" s="492">
        <f t="shared" ref="F76:M76" si="18">SUM(F77:F92)</f>
        <v>0</v>
      </c>
      <c r="G76" s="492">
        <f t="shared" si="18"/>
        <v>0</v>
      </c>
      <c r="H76" s="495">
        <f t="shared" si="16"/>
        <v>0</v>
      </c>
      <c r="I76" s="492">
        <f>SUM(I77:I92)</f>
        <v>0</v>
      </c>
      <c r="J76" s="492">
        <f>SUM(J77:J92)</f>
        <v>0</v>
      </c>
      <c r="K76" s="600">
        <f t="shared" si="18"/>
        <v>0</v>
      </c>
      <c r="L76" s="492">
        <f t="shared" si="18"/>
        <v>0</v>
      </c>
      <c r="M76" s="492">
        <f t="shared" si="18"/>
        <v>0</v>
      </c>
      <c r="N76" s="495">
        <f t="shared" si="17"/>
        <v>0</v>
      </c>
    </row>
    <row r="77" spans="2:14" ht="25.5" x14ac:dyDescent="0.2">
      <c r="B77" s="259" t="s">
        <v>367</v>
      </c>
      <c r="C77" s="156" t="s">
        <v>368</v>
      </c>
      <c r="D77" s="525"/>
      <c r="E77" s="504"/>
      <c r="F77" s="171"/>
      <c r="G77" s="171"/>
      <c r="H77" s="505">
        <f t="shared" si="16"/>
        <v>0</v>
      </c>
      <c r="I77" s="602"/>
      <c r="J77" s="603"/>
      <c r="K77" s="534"/>
      <c r="L77" s="171"/>
      <c r="M77" s="171"/>
      <c r="N77" s="505">
        <f t="shared" si="17"/>
        <v>0</v>
      </c>
    </row>
    <row r="78" spans="2:14" ht="25.5" x14ac:dyDescent="0.2">
      <c r="B78" s="259" t="s">
        <v>369</v>
      </c>
      <c r="C78" s="156" t="s">
        <v>370</v>
      </c>
      <c r="D78" s="526"/>
      <c r="E78" s="507"/>
      <c r="F78" s="175"/>
      <c r="G78" s="175"/>
      <c r="H78" s="508">
        <f t="shared" si="16"/>
        <v>0</v>
      </c>
      <c r="I78" s="604"/>
      <c r="J78" s="605"/>
      <c r="K78" s="535"/>
      <c r="L78" s="175"/>
      <c r="M78" s="175"/>
      <c r="N78" s="508">
        <f t="shared" si="17"/>
        <v>0</v>
      </c>
    </row>
    <row r="79" spans="2:14" ht="25.5" x14ac:dyDescent="0.2">
      <c r="B79" s="259" t="s">
        <v>371</v>
      </c>
      <c r="C79" s="156" t="s">
        <v>372</v>
      </c>
      <c r="D79" s="526"/>
      <c r="E79" s="507"/>
      <c r="F79" s="175"/>
      <c r="G79" s="175"/>
      <c r="H79" s="508">
        <f t="shared" si="16"/>
        <v>0</v>
      </c>
      <c r="I79" s="604"/>
      <c r="J79" s="605"/>
      <c r="K79" s="535"/>
      <c r="L79" s="175"/>
      <c r="M79" s="175"/>
      <c r="N79" s="508">
        <f t="shared" si="17"/>
        <v>0</v>
      </c>
    </row>
    <row r="80" spans="2:14" ht="25.5" x14ac:dyDescent="0.2">
      <c r="B80" s="259" t="s">
        <v>373</v>
      </c>
      <c r="C80" s="156" t="s">
        <v>374</v>
      </c>
      <c r="D80" s="526"/>
      <c r="E80" s="507"/>
      <c r="F80" s="175"/>
      <c r="G80" s="175"/>
      <c r="H80" s="508">
        <f t="shared" si="16"/>
        <v>0</v>
      </c>
      <c r="I80" s="604"/>
      <c r="J80" s="605"/>
      <c r="K80" s="535"/>
      <c r="L80" s="175"/>
      <c r="M80" s="175"/>
      <c r="N80" s="508">
        <f t="shared" si="17"/>
        <v>0</v>
      </c>
    </row>
    <row r="81" spans="2:14" ht="38.25" x14ac:dyDescent="0.2">
      <c r="B81" s="259" t="s">
        <v>375</v>
      </c>
      <c r="C81" s="156" t="s">
        <v>376</v>
      </c>
      <c r="D81" s="526"/>
      <c r="E81" s="507"/>
      <c r="F81" s="175"/>
      <c r="G81" s="175"/>
      <c r="H81" s="508">
        <f t="shared" si="16"/>
        <v>0</v>
      </c>
      <c r="I81" s="604"/>
      <c r="J81" s="605"/>
      <c r="K81" s="535"/>
      <c r="L81" s="175"/>
      <c r="M81" s="175"/>
      <c r="N81" s="508">
        <f t="shared" si="17"/>
        <v>0</v>
      </c>
    </row>
    <row r="82" spans="2:14" x14ac:dyDescent="0.2">
      <c r="B82" s="259" t="s">
        <v>377</v>
      </c>
      <c r="C82" s="156" t="s">
        <v>378</v>
      </c>
      <c r="D82" s="526"/>
      <c r="E82" s="507"/>
      <c r="F82" s="175"/>
      <c r="G82" s="175"/>
      <c r="H82" s="508">
        <f t="shared" si="16"/>
        <v>0</v>
      </c>
      <c r="I82" s="604"/>
      <c r="J82" s="605"/>
      <c r="K82" s="535"/>
      <c r="L82" s="175"/>
      <c r="M82" s="175"/>
      <c r="N82" s="508">
        <f t="shared" si="17"/>
        <v>0</v>
      </c>
    </row>
    <row r="83" spans="2:14" ht="38.25" x14ac:dyDescent="0.2">
      <c r="B83" s="259" t="s">
        <v>379</v>
      </c>
      <c r="C83" s="156" t="s">
        <v>380</v>
      </c>
      <c r="D83" s="526"/>
      <c r="E83" s="507"/>
      <c r="F83" s="175"/>
      <c r="G83" s="175"/>
      <c r="H83" s="508">
        <f t="shared" si="16"/>
        <v>0</v>
      </c>
      <c r="I83" s="604"/>
      <c r="J83" s="605"/>
      <c r="K83" s="535"/>
      <c r="L83" s="175"/>
      <c r="M83" s="175"/>
      <c r="N83" s="508">
        <f t="shared" si="17"/>
        <v>0</v>
      </c>
    </row>
    <row r="84" spans="2:14" x14ac:dyDescent="0.2">
      <c r="B84" s="259" t="s">
        <v>381</v>
      </c>
      <c r="C84" s="156" t="s">
        <v>382</v>
      </c>
      <c r="D84" s="526"/>
      <c r="E84" s="507"/>
      <c r="F84" s="175"/>
      <c r="G84" s="175"/>
      <c r="H84" s="508">
        <f t="shared" si="16"/>
        <v>0</v>
      </c>
      <c r="I84" s="604"/>
      <c r="J84" s="605"/>
      <c r="K84" s="535"/>
      <c r="L84" s="175"/>
      <c r="M84" s="175"/>
      <c r="N84" s="508">
        <f t="shared" si="17"/>
        <v>0</v>
      </c>
    </row>
    <row r="85" spans="2:14" x14ac:dyDescent="0.2">
      <c r="B85" s="259" t="s">
        <v>383</v>
      </c>
      <c r="C85" s="156" t="s">
        <v>384</v>
      </c>
      <c r="D85" s="526"/>
      <c r="E85" s="507"/>
      <c r="F85" s="175"/>
      <c r="G85" s="175"/>
      <c r="H85" s="508">
        <f t="shared" si="16"/>
        <v>0</v>
      </c>
      <c r="I85" s="604"/>
      <c r="J85" s="605"/>
      <c r="K85" s="535"/>
      <c r="L85" s="175"/>
      <c r="M85" s="175"/>
      <c r="N85" s="508">
        <f t="shared" si="17"/>
        <v>0</v>
      </c>
    </row>
    <row r="86" spans="2:14" x14ac:dyDescent="0.2">
      <c r="B86" s="259" t="s">
        <v>385</v>
      </c>
      <c r="C86" s="156" t="s">
        <v>386</v>
      </c>
      <c r="D86" s="526"/>
      <c r="E86" s="507"/>
      <c r="F86" s="175"/>
      <c r="G86" s="175"/>
      <c r="H86" s="508">
        <f t="shared" si="16"/>
        <v>0</v>
      </c>
      <c r="I86" s="604"/>
      <c r="J86" s="605"/>
      <c r="K86" s="535"/>
      <c r="L86" s="175"/>
      <c r="M86" s="175"/>
      <c r="N86" s="508">
        <f t="shared" si="17"/>
        <v>0</v>
      </c>
    </row>
    <row r="87" spans="2:14" x14ac:dyDescent="0.2">
      <c r="B87" s="259" t="s">
        <v>387</v>
      </c>
      <c r="C87" s="156" t="s">
        <v>388</v>
      </c>
      <c r="D87" s="526"/>
      <c r="E87" s="507"/>
      <c r="F87" s="175"/>
      <c r="G87" s="175"/>
      <c r="H87" s="508">
        <f t="shared" si="16"/>
        <v>0</v>
      </c>
      <c r="I87" s="604"/>
      <c r="J87" s="605"/>
      <c r="K87" s="535"/>
      <c r="L87" s="175"/>
      <c r="M87" s="175"/>
      <c r="N87" s="508">
        <f t="shared" si="17"/>
        <v>0</v>
      </c>
    </row>
    <row r="88" spans="2:14" ht="25.5" x14ac:dyDescent="0.2">
      <c r="B88" s="259" t="s">
        <v>389</v>
      </c>
      <c r="C88" s="156" t="s">
        <v>390</v>
      </c>
      <c r="D88" s="526"/>
      <c r="E88" s="507"/>
      <c r="F88" s="175"/>
      <c r="G88" s="175"/>
      <c r="H88" s="508">
        <f t="shared" si="16"/>
        <v>0</v>
      </c>
      <c r="I88" s="604"/>
      <c r="J88" s="605"/>
      <c r="K88" s="535"/>
      <c r="L88" s="175"/>
      <c r="M88" s="175"/>
      <c r="N88" s="508">
        <f t="shared" si="17"/>
        <v>0</v>
      </c>
    </row>
    <row r="89" spans="2:14" ht="25.5" x14ac:dyDescent="0.2">
      <c r="B89" s="259" t="s">
        <v>391</v>
      </c>
      <c r="C89" s="156" t="s">
        <v>392</v>
      </c>
      <c r="D89" s="526"/>
      <c r="E89" s="507"/>
      <c r="F89" s="175"/>
      <c r="G89" s="175"/>
      <c r="H89" s="508">
        <f t="shared" si="16"/>
        <v>0</v>
      </c>
      <c r="I89" s="604"/>
      <c r="J89" s="605"/>
      <c r="K89" s="535"/>
      <c r="L89" s="175"/>
      <c r="M89" s="175"/>
      <c r="N89" s="508">
        <f t="shared" si="17"/>
        <v>0</v>
      </c>
    </row>
    <row r="90" spans="2:14" ht="25.5" x14ac:dyDescent="0.2">
      <c r="B90" s="259" t="s">
        <v>393</v>
      </c>
      <c r="C90" s="156" t="s">
        <v>394</v>
      </c>
      <c r="D90" s="526"/>
      <c r="E90" s="507"/>
      <c r="F90" s="175"/>
      <c r="G90" s="175"/>
      <c r="H90" s="508">
        <f t="shared" si="16"/>
        <v>0</v>
      </c>
      <c r="I90" s="604"/>
      <c r="J90" s="605"/>
      <c r="K90" s="535"/>
      <c r="L90" s="175"/>
      <c r="M90" s="175"/>
      <c r="N90" s="508">
        <f t="shared" si="17"/>
        <v>0</v>
      </c>
    </row>
    <row r="91" spans="2:14" x14ac:dyDescent="0.2">
      <c r="B91" s="259" t="s">
        <v>395</v>
      </c>
      <c r="C91" s="156" t="s">
        <v>396</v>
      </c>
      <c r="D91" s="526"/>
      <c r="E91" s="507"/>
      <c r="F91" s="175"/>
      <c r="G91" s="175"/>
      <c r="H91" s="508">
        <f t="shared" si="16"/>
        <v>0</v>
      </c>
      <c r="I91" s="604"/>
      <c r="J91" s="605"/>
      <c r="K91" s="535"/>
      <c r="L91" s="175"/>
      <c r="M91" s="175"/>
      <c r="N91" s="508">
        <f t="shared" si="17"/>
        <v>0</v>
      </c>
    </row>
    <row r="92" spans="2:14" x14ac:dyDescent="0.2">
      <c r="B92" s="259" t="s">
        <v>397</v>
      </c>
      <c r="C92" s="261" t="s">
        <v>398</v>
      </c>
      <c r="D92" s="527"/>
      <c r="E92" s="510"/>
      <c r="F92" s="500"/>
      <c r="G92" s="500"/>
      <c r="H92" s="511">
        <f t="shared" si="16"/>
        <v>0</v>
      </c>
      <c r="I92" s="498"/>
      <c r="J92" s="606"/>
      <c r="K92" s="536"/>
      <c r="L92" s="500"/>
      <c r="M92" s="500"/>
      <c r="N92" s="511">
        <f t="shared" si="17"/>
        <v>0</v>
      </c>
    </row>
    <row r="93" spans="2:14" x14ac:dyDescent="0.2">
      <c r="B93" s="10" t="s">
        <v>32</v>
      </c>
      <c r="C93" s="257" t="s">
        <v>27</v>
      </c>
      <c r="D93" s="375">
        <f>SUM(D94:D97)</f>
        <v>0</v>
      </c>
      <c r="E93" s="494">
        <f>SUM(E94:E97)</f>
        <v>0</v>
      </c>
      <c r="F93" s="492">
        <f t="shared" ref="F93:M93" si="19">SUM(F94:F97)</f>
        <v>0</v>
      </c>
      <c r="G93" s="492">
        <f t="shared" si="19"/>
        <v>0</v>
      </c>
      <c r="H93" s="495">
        <f t="shared" si="16"/>
        <v>0</v>
      </c>
      <c r="I93" s="492">
        <f>SUM(I94:I97)</f>
        <v>0</v>
      </c>
      <c r="J93" s="492">
        <f>SUM(J94:J97)</f>
        <v>0</v>
      </c>
      <c r="K93" s="600">
        <f t="shared" si="19"/>
        <v>0</v>
      </c>
      <c r="L93" s="492">
        <f t="shared" si="19"/>
        <v>0</v>
      </c>
      <c r="M93" s="492">
        <f t="shared" si="19"/>
        <v>0</v>
      </c>
      <c r="N93" s="495">
        <f t="shared" si="17"/>
        <v>0</v>
      </c>
    </row>
    <row r="94" spans="2:14" x14ac:dyDescent="0.2">
      <c r="B94" s="259" t="s">
        <v>399</v>
      </c>
      <c r="C94" s="156" t="s">
        <v>400</v>
      </c>
      <c r="D94" s="525"/>
      <c r="E94" s="504"/>
      <c r="F94" s="171"/>
      <c r="G94" s="171"/>
      <c r="H94" s="505">
        <f t="shared" si="16"/>
        <v>0</v>
      </c>
      <c r="I94" s="602"/>
      <c r="J94" s="603"/>
      <c r="K94" s="534"/>
      <c r="L94" s="171"/>
      <c r="M94" s="171"/>
      <c r="N94" s="505">
        <f t="shared" si="17"/>
        <v>0</v>
      </c>
    </row>
    <row r="95" spans="2:14" x14ac:dyDescent="0.2">
      <c r="B95" s="259" t="s">
        <v>401</v>
      </c>
      <c r="C95" s="156" t="s">
        <v>402</v>
      </c>
      <c r="D95" s="526"/>
      <c r="E95" s="507"/>
      <c r="F95" s="175"/>
      <c r="G95" s="175"/>
      <c r="H95" s="508">
        <f t="shared" si="16"/>
        <v>0</v>
      </c>
      <c r="I95" s="604"/>
      <c r="J95" s="605"/>
      <c r="K95" s="535"/>
      <c r="L95" s="175"/>
      <c r="M95" s="175"/>
      <c r="N95" s="508">
        <f t="shared" si="17"/>
        <v>0</v>
      </c>
    </row>
    <row r="96" spans="2:14" x14ac:dyDescent="0.2">
      <c r="B96" s="259" t="s">
        <v>403</v>
      </c>
      <c r="C96" s="156" t="s">
        <v>404</v>
      </c>
      <c r="D96" s="526"/>
      <c r="E96" s="507"/>
      <c r="F96" s="175"/>
      <c r="G96" s="175"/>
      <c r="H96" s="508">
        <f t="shared" si="16"/>
        <v>0</v>
      </c>
      <c r="I96" s="604"/>
      <c r="J96" s="605"/>
      <c r="K96" s="535"/>
      <c r="L96" s="175"/>
      <c r="M96" s="175"/>
      <c r="N96" s="508">
        <f t="shared" si="17"/>
        <v>0</v>
      </c>
    </row>
    <row r="97" spans="2:14" x14ac:dyDescent="0.2">
      <c r="B97" s="259" t="s">
        <v>405</v>
      </c>
      <c r="C97" s="156" t="s">
        <v>406</v>
      </c>
      <c r="D97" s="527"/>
      <c r="E97" s="510"/>
      <c r="F97" s="500"/>
      <c r="G97" s="500"/>
      <c r="H97" s="511">
        <f t="shared" si="16"/>
        <v>0</v>
      </c>
      <c r="I97" s="498"/>
      <c r="J97" s="606"/>
      <c r="K97" s="536"/>
      <c r="L97" s="500"/>
      <c r="M97" s="500"/>
      <c r="N97" s="511">
        <f t="shared" si="17"/>
        <v>0</v>
      </c>
    </row>
    <row r="98" spans="2:14" x14ac:dyDescent="0.2">
      <c r="B98" s="10" t="s">
        <v>33</v>
      </c>
      <c r="C98" s="257" t="s">
        <v>28</v>
      </c>
      <c r="D98" s="375">
        <f>SUM(D99:D100)</f>
        <v>0</v>
      </c>
      <c r="E98" s="494">
        <f>SUM(E99:E100)</f>
        <v>0</v>
      </c>
      <c r="F98" s="492">
        <f t="shared" ref="F98:K98" si="20">SUM(F99:F100)</f>
        <v>0</v>
      </c>
      <c r="G98" s="492">
        <f t="shared" si="20"/>
        <v>0</v>
      </c>
      <c r="H98" s="495">
        <f>+E98+F98-G98</f>
        <v>0</v>
      </c>
      <c r="I98" s="492">
        <f>SUM(I99:I100)</f>
        <v>0</v>
      </c>
      <c r="J98" s="492">
        <f>SUM(J99:J100)</f>
        <v>0</v>
      </c>
      <c r="K98" s="600">
        <f t="shared" si="20"/>
        <v>0</v>
      </c>
      <c r="L98" s="492">
        <f t="shared" ref="L98:M98" si="21">SUM(L99:L100)</f>
        <v>0</v>
      </c>
      <c r="M98" s="492">
        <f t="shared" si="21"/>
        <v>0</v>
      </c>
      <c r="N98" s="495">
        <f>+K98+L98-M98</f>
        <v>0</v>
      </c>
    </row>
    <row r="99" spans="2:14" x14ac:dyDescent="0.2">
      <c r="B99" s="259" t="s">
        <v>407</v>
      </c>
      <c r="C99" s="156" t="s">
        <v>408</v>
      </c>
      <c r="D99" s="525"/>
      <c r="E99" s="504"/>
      <c r="F99" s="171"/>
      <c r="G99" s="171"/>
      <c r="H99" s="505">
        <f t="shared" si="16"/>
        <v>0</v>
      </c>
      <c r="I99" s="602"/>
      <c r="J99" s="603"/>
      <c r="K99" s="534"/>
      <c r="L99" s="171"/>
      <c r="M99" s="171"/>
      <c r="N99" s="505">
        <f t="shared" si="17"/>
        <v>0</v>
      </c>
    </row>
    <row r="100" spans="2:14" x14ac:dyDescent="0.2">
      <c r="B100" s="259" t="s">
        <v>409</v>
      </c>
      <c r="C100" s="156" t="s">
        <v>410</v>
      </c>
      <c r="D100" s="527"/>
      <c r="E100" s="510"/>
      <c r="F100" s="500"/>
      <c r="G100" s="500"/>
      <c r="H100" s="511">
        <f t="shared" si="16"/>
        <v>0</v>
      </c>
      <c r="I100" s="498"/>
      <c r="J100" s="606"/>
      <c r="K100" s="536"/>
      <c r="L100" s="500"/>
      <c r="M100" s="500"/>
      <c r="N100" s="511">
        <f t="shared" si="17"/>
        <v>0</v>
      </c>
    </row>
    <row r="101" spans="2:14" x14ac:dyDescent="0.2">
      <c r="B101" s="10" t="s">
        <v>34</v>
      </c>
      <c r="C101" s="257" t="s">
        <v>29</v>
      </c>
      <c r="D101" s="375">
        <f>SUM(D102:D107)</f>
        <v>0</v>
      </c>
      <c r="E101" s="494">
        <f>SUM(E102:E107)</f>
        <v>0</v>
      </c>
      <c r="F101" s="492">
        <f t="shared" ref="F101:M101" si="22">SUM(F102:F107)</f>
        <v>0</v>
      </c>
      <c r="G101" s="492">
        <f t="shared" si="22"/>
        <v>0</v>
      </c>
      <c r="H101" s="495">
        <f t="shared" si="16"/>
        <v>0</v>
      </c>
      <c r="I101" s="492">
        <f>SUM(I102:I107)</f>
        <v>0</v>
      </c>
      <c r="J101" s="492">
        <f>SUM(J102:J107)</f>
        <v>0</v>
      </c>
      <c r="K101" s="600">
        <f t="shared" si="22"/>
        <v>0</v>
      </c>
      <c r="L101" s="492">
        <f t="shared" si="22"/>
        <v>0</v>
      </c>
      <c r="M101" s="492">
        <f t="shared" si="22"/>
        <v>0</v>
      </c>
      <c r="N101" s="495">
        <f t="shared" si="17"/>
        <v>0</v>
      </c>
    </row>
    <row r="102" spans="2:14" ht="25.5" x14ac:dyDescent="0.2">
      <c r="B102" s="259" t="s">
        <v>411</v>
      </c>
      <c r="C102" s="156" t="s">
        <v>412</v>
      </c>
      <c r="D102" s="525"/>
      <c r="E102" s="504"/>
      <c r="F102" s="171"/>
      <c r="G102" s="171"/>
      <c r="H102" s="505">
        <f t="shared" si="16"/>
        <v>0</v>
      </c>
      <c r="I102" s="602"/>
      <c r="J102" s="603"/>
      <c r="K102" s="534"/>
      <c r="L102" s="171"/>
      <c r="M102" s="171"/>
      <c r="N102" s="505">
        <f t="shared" si="17"/>
        <v>0</v>
      </c>
    </row>
    <row r="103" spans="2:14" ht="25.5" x14ac:dyDescent="0.2">
      <c r="B103" s="259" t="s">
        <v>413</v>
      </c>
      <c r="C103" s="156" t="s">
        <v>414</v>
      </c>
      <c r="D103" s="526"/>
      <c r="E103" s="507"/>
      <c r="F103" s="175"/>
      <c r="G103" s="175"/>
      <c r="H103" s="508">
        <f t="shared" si="16"/>
        <v>0</v>
      </c>
      <c r="I103" s="604"/>
      <c r="J103" s="605"/>
      <c r="K103" s="535"/>
      <c r="L103" s="175"/>
      <c r="M103" s="175"/>
      <c r="N103" s="508">
        <f t="shared" si="17"/>
        <v>0</v>
      </c>
    </row>
    <row r="104" spans="2:14" ht="25.5" x14ac:dyDescent="0.2">
      <c r="B104" s="259" t="s">
        <v>415</v>
      </c>
      <c r="C104" s="156" t="s">
        <v>416</v>
      </c>
      <c r="D104" s="526"/>
      <c r="E104" s="507"/>
      <c r="F104" s="175"/>
      <c r="G104" s="175"/>
      <c r="H104" s="508">
        <f t="shared" si="16"/>
        <v>0</v>
      </c>
      <c r="I104" s="604"/>
      <c r="J104" s="605"/>
      <c r="K104" s="535"/>
      <c r="L104" s="175"/>
      <c r="M104" s="175"/>
      <c r="N104" s="508">
        <f t="shared" si="17"/>
        <v>0</v>
      </c>
    </row>
    <row r="105" spans="2:14" ht="25.5" x14ac:dyDescent="0.2">
      <c r="B105" s="259" t="s">
        <v>417</v>
      </c>
      <c r="C105" s="156" t="s">
        <v>418</v>
      </c>
      <c r="D105" s="526"/>
      <c r="E105" s="507"/>
      <c r="F105" s="175"/>
      <c r="G105" s="175"/>
      <c r="H105" s="508">
        <f t="shared" si="16"/>
        <v>0</v>
      </c>
      <c r="I105" s="604"/>
      <c r="J105" s="605"/>
      <c r="K105" s="535"/>
      <c r="L105" s="175"/>
      <c r="M105" s="175"/>
      <c r="N105" s="508">
        <f t="shared" si="17"/>
        <v>0</v>
      </c>
    </row>
    <row r="106" spans="2:14" x14ac:dyDescent="0.2">
      <c r="B106" s="259" t="s">
        <v>419</v>
      </c>
      <c r="C106" s="156" t="s">
        <v>420</v>
      </c>
      <c r="D106" s="526"/>
      <c r="E106" s="507"/>
      <c r="F106" s="175"/>
      <c r="G106" s="175"/>
      <c r="H106" s="508">
        <f t="shared" si="16"/>
        <v>0</v>
      </c>
      <c r="I106" s="604"/>
      <c r="J106" s="605"/>
      <c r="K106" s="535"/>
      <c r="L106" s="175"/>
      <c r="M106" s="175"/>
      <c r="N106" s="508">
        <f t="shared" si="17"/>
        <v>0</v>
      </c>
    </row>
    <row r="107" spans="2:14" x14ac:dyDescent="0.2">
      <c r="B107" s="259" t="s">
        <v>421</v>
      </c>
      <c r="C107" s="156" t="s">
        <v>422</v>
      </c>
      <c r="D107" s="527"/>
      <c r="E107" s="510"/>
      <c r="F107" s="500"/>
      <c r="G107" s="500"/>
      <c r="H107" s="511">
        <f t="shared" si="16"/>
        <v>0</v>
      </c>
      <c r="I107" s="498"/>
      <c r="J107" s="606"/>
      <c r="K107" s="536"/>
      <c r="L107" s="500"/>
      <c r="M107" s="500"/>
      <c r="N107" s="511">
        <f t="shared" si="17"/>
        <v>0</v>
      </c>
    </row>
    <row r="108" spans="2:14" x14ac:dyDescent="0.2">
      <c r="B108" s="10" t="s">
        <v>35</v>
      </c>
      <c r="C108" s="257" t="s">
        <v>30</v>
      </c>
      <c r="D108" s="375">
        <f>D109</f>
        <v>0</v>
      </c>
      <c r="E108" s="494">
        <f>SUM(E109)</f>
        <v>0</v>
      </c>
      <c r="F108" s="492">
        <f t="shared" ref="F108:M108" si="23">SUM(F109)</f>
        <v>0</v>
      </c>
      <c r="G108" s="492">
        <f t="shared" si="23"/>
        <v>0</v>
      </c>
      <c r="H108" s="495">
        <f t="shared" si="16"/>
        <v>0</v>
      </c>
      <c r="I108" s="492">
        <f>SUM(I109)</f>
        <v>0</v>
      </c>
      <c r="J108" s="492">
        <f>SUM(J109)</f>
        <v>0</v>
      </c>
      <c r="K108" s="600">
        <f t="shared" si="23"/>
        <v>0</v>
      </c>
      <c r="L108" s="492">
        <f t="shared" si="23"/>
        <v>0</v>
      </c>
      <c r="M108" s="492">
        <f t="shared" si="23"/>
        <v>0</v>
      </c>
      <c r="N108" s="495">
        <f t="shared" si="17"/>
        <v>0</v>
      </c>
    </row>
    <row r="109" spans="2:14" ht="25.5" x14ac:dyDescent="0.2">
      <c r="B109" s="259" t="s">
        <v>423</v>
      </c>
      <c r="C109" s="156" t="s">
        <v>424</v>
      </c>
      <c r="D109" s="375"/>
      <c r="E109" s="544"/>
      <c r="F109" s="503"/>
      <c r="G109" s="503"/>
      <c r="H109" s="545">
        <f t="shared" si="16"/>
        <v>0</v>
      </c>
      <c r="I109" s="501"/>
      <c r="J109" s="502"/>
      <c r="K109" s="537"/>
      <c r="L109" s="503"/>
      <c r="M109" s="503"/>
      <c r="N109" s="545">
        <f t="shared" si="17"/>
        <v>0</v>
      </c>
    </row>
    <row r="110" spans="2:14" x14ac:dyDescent="0.2">
      <c r="B110" s="10" t="s">
        <v>36</v>
      </c>
      <c r="C110" s="257" t="s">
        <v>31</v>
      </c>
      <c r="D110" s="375">
        <f>SUM(D111:D114)</f>
        <v>0</v>
      </c>
      <c r="E110" s="494">
        <f>SUM(E111:E114)</f>
        <v>0</v>
      </c>
      <c r="F110" s="492">
        <f t="shared" ref="F110:M110" si="24">SUM(F111:F114)</f>
        <v>0</v>
      </c>
      <c r="G110" s="492">
        <f t="shared" si="24"/>
        <v>0</v>
      </c>
      <c r="H110" s="495">
        <f t="shared" si="16"/>
        <v>0</v>
      </c>
      <c r="I110" s="492">
        <f>SUM(I111:I114)</f>
        <v>0</v>
      </c>
      <c r="J110" s="492">
        <f>SUM(J111:J114)</f>
        <v>0</v>
      </c>
      <c r="K110" s="600">
        <f t="shared" si="24"/>
        <v>0</v>
      </c>
      <c r="L110" s="492">
        <f t="shared" si="24"/>
        <v>0</v>
      </c>
      <c r="M110" s="492">
        <f t="shared" si="24"/>
        <v>0</v>
      </c>
      <c r="N110" s="495">
        <f t="shared" si="17"/>
        <v>0</v>
      </c>
    </row>
    <row r="111" spans="2:14" x14ac:dyDescent="0.2">
      <c r="B111" s="259" t="s">
        <v>425</v>
      </c>
      <c r="C111" s="156" t="s">
        <v>426</v>
      </c>
      <c r="D111" s="525"/>
      <c r="E111" s="504"/>
      <c r="F111" s="171"/>
      <c r="G111" s="171"/>
      <c r="H111" s="505">
        <f t="shared" si="16"/>
        <v>0</v>
      </c>
      <c r="I111" s="602"/>
      <c r="J111" s="603"/>
      <c r="K111" s="534"/>
      <c r="L111" s="171"/>
      <c r="M111" s="171"/>
      <c r="N111" s="505">
        <f t="shared" si="17"/>
        <v>0</v>
      </c>
    </row>
    <row r="112" spans="2:14" x14ac:dyDescent="0.2">
      <c r="B112" s="259" t="s">
        <v>427</v>
      </c>
      <c r="C112" s="156" t="s">
        <v>428</v>
      </c>
      <c r="D112" s="526"/>
      <c r="E112" s="507"/>
      <c r="F112" s="175"/>
      <c r="G112" s="175"/>
      <c r="H112" s="508">
        <f t="shared" si="16"/>
        <v>0</v>
      </c>
      <c r="I112" s="604"/>
      <c r="J112" s="605"/>
      <c r="K112" s="535"/>
      <c r="L112" s="175"/>
      <c r="M112" s="175"/>
      <c r="N112" s="508">
        <f t="shared" si="17"/>
        <v>0</v>
      </c>
    </row>
    <row r="113" spans="2:14" ht="25.5" x14ac:dyDescent="0.2">
      <c r="B113" s="259" t="s">
        <v>429</v>
      </c>
      <c r="C113" s="156" t="s">
        <v>430</v>
      </c>
      <c r="D113" s="526"/>
      <c r="E113" s="507"/>
      <c r="F113" s="175"/>
      <c r="G113" s="175"/>
      <c r="H113" s="508">
        <f t="shared" si="16"/>
        <v>0</v>
      </c>
      <c r="I113" s="604"/>
      <c r="J113" s="605"/>
      <c r="K113" s="535"/>
      <c r="L113" s="175"/>
      <c r="M113" s="175"/>
      <c r="N113" s="508">
        <f t="shared" si="17"/>
        <v>0</v>
      </c>
    </row>
    <row r="114" spans="2:14" x14ac:dyDescent="0.2">
      <c r="B114" s="259" t="s">
        <v>431</v>
      </c>
      <c r="C114" s="156" t="s">
        <v>432</v>
      </c>
      <c r="D114" s="527"/>
      <c r="E114" s="510"/>
      <c r="F114" s="500"/>
      <c r="G114" s="500"/>
      <c r="H114" s="511">
        <f t="shared" si="16"/>
        <v>0</v>
      </c>
      <c r="I114" s="498"/>
      <c r="J114" s="606"/>
      <c r="K114" s="535"/>
      <c r="L114" s="175"/>
      <c r="M114" s="175"/>
      <c r="N114" s="508">
        <f t="shared" si="17"/>
        <v>0</v>
      </c>
    </row>
    <row r="115" spans="2:14" x14ac:dyDescent="0.2">
      <c r="B115" s="10" t="s">
        <v>37</v>
      </c>
      <c r="C115" s="257" t="s">
        <v>78</v>
      </c>
      <c r="D115" s="375"/>
      <c r="E115" s="494"/>
      <c r="F115" s="128"/>
      <c r="G115" s="128"/>
      <c r="H115" s="495">
        <f t="shared" si="16"/>
        <v>0</v>
      </c>
      <c r="I115" s="128"/>
      <c r="J115" s="128"/>
      <c r="K115" s="536"/>
      <c r="L115" s="500"/>
      <c r="M115" s="500"/>
      <c r="N115" s="511">
        <f t="shared" si="17"/>
        <v>0</v>
      </c>
    </row>
    <row r="116" spans="2:14" s="112" customFormat="1" x14ac:dyDescent="0.2">
      <c r="B116" s="561" t="s">
        <v>40</v>
      </c>
      <c r="C116" s="552" t="s">
        <v>110</v>
      </c>
      <c r="D116" s="563">
        <f>+D117+D124+D128+D132</f>
        <v>0</v>
      </c>
      <c r="E116" s="564">
        <f>+E117+E124+E128+E132</f>
        <v>0</v>
      </c>
      <c r="F116" s="565">
        <f t="shared" ref="F116:M116" si="25">+F117+F124+F128+F132</f>
        <v>0</v>
      </c>
      <c r="G116" s="565">
        <f t="shared" si="25"/>
        <v>0</v>
      </c>
      <c r="H116" s="566">
        <f t="shared" si="16"/>
        <v>0</v>
      </c>
      <c r="I116" s="565">
        <f>+I117+I124+I128+I132</f>
        <v>0</v>
      </c>
      <c r="J116" s="565">
        <f>+J117+J124+J128+J132</f>
        <v>0</v>
      </c>
      <c r="K116" s="599">
        <f t="shared" si="25"/>
        <v>0</v>
      </c>
      <c r="L116" s="565">
        <f t="shared" si="25"/>
        <v>0</v>
      </c>
      <c r="M116" s="565">
        <f t="shared" si="25"/>
        <v>0</v>
      </c>
      <c r="N116" s="566">
        <f t="shared" si="17"/>
        <v>0</v>
      </c>
    </row>
    <row r="117" spans="2:14" x14ac:dyDescent="0.2">
      <c r="B117" s="262" t="s">
        <v>45</v>
      </c>
      <c r="C117" s="263" t="s">
        <v>41</v>
      </c>
      <c r="D117" s="375">
        <f>SUM(D118:D123)</f>
        <v>0</v>
      </c>
      <c r="E117" s="494">
        <f>SUM(E118:E123)</f>
        <v>0</v>
      </c>
      <c r="F117" s="492">
        <f t="shared" ref="F117:M117" si="26">SUM(F118:F123)</f>
        <v>0</v>
      </c>
      <c r="G117" s="492">
        <f t="shared" si="26"/>
        <v>0</v>
      </c>
      <c r="H117" s="495">
        <f t="shared" si="16"/>
        <v>0</v>
      </c>
      <c r="I117" s="492">
        <f>SUM(I118:I123)</f>
        <v>0</v>
      </c>
      <c r="J117" s="492">
        <f>SUM(J118:J123)</f>
        <v>0</v>
      </c>
      <c r="K117" s="600">
        <f t="shared" si="26"/>
        <v>0</v>
      </c>
      <c r="L117" s="492">
        <f t="shared" si="26"/>
        <v>0</v>
      </c>
      <c r="M117" s="492">
        <f t="shared" si="26"/>
        <v>0</v>
      </c>
      <c r="N117" s="495">
        <f t="shared" si="17"/>
        <v>0</v>
      </c>
    </row>
    <row r="118" spans="2:14" x14ac:dyDescent="0.2">
      <c r="B118" s="258" t="s">
        <v>93</v>
      </c>
      <c r="C118" s="156" t="s">
        <v>87</v>
      </c>
      <c r="D118" s="525"/>
      <c r="E118" s="504"/>
      <c r="F118" s="506"/>
      <c r="G118" s="506"/>
      <c r="H118" s="505">
        <f t="shared" si="16"/>
        <v>0</v>
      </c>
      <c r="I118" s="504"/>
      <c r="J118" s="505"/>
      <c r="K118" s="496"/>
      <c r="L118" s="506"/>
      <c r="M118" s="506"/>
      <c r="N118" s="505">
        <f t="shared" si="17"/>
        <v>0</v>
      </c>
    </row>
    <row r="119" spans="2:14" x14ac:dyDescent="0.2">
      <c r="B119" s="258" t="s">
        <v>94</v>
      </c>
      <c r="C119" s="156" t="s">
        <v>88</v>
      </c>
      <c r="D119" s="526"/>
      <c r="E119" s="507"/>
      <c r="F119" s="509"/>
      <c r="G119" s="509"/>
      <c r="H119" s="508">
        <f t="shared" si="16"/>
        <v>0</v>
      </c>
      <c r="I119" s="507"/>
      <c r="J119" s="508"/>
      <c r="K119" s="497"/>
      <c r="L119" s="509"/>
      <c r="M119" s="509"/>
      <c r="N119" s="508">
        <f t="shared" si="17"/>
        <v>0</v>
      </c>
    </row>
    <row r="120" spans="2:14" ht="25.5" x14ac:dyDescent="0.2">
      <c r="B120" s="258" t="s">
        <v>95</v>
      </c>
      <c r="C120" s="156" t="s">
        <v>68</v>
      </c>
      <c r="D120" s="526"/>
      <c r="E120" s="507"/>
      <c r="F120" s="509"/>
      <c r="G120" s="509"/>
      <c r="H120" s="508">
        <f t="shared" si="16"/>
        <v>0</v>
      </c>
      <c r="I120" s="507"/>
      <c r="J120" s="508"/>
      <c r="K120" s="497"/>
      <c r="L120" s="509"/>
      <c r="M120" s="509"/>
      <c r="N120" s="508">
        <f t="shared" si="17"/>
        <v>0</v>
      </c>
    </row>
    <row r="121" spans="2:14" x14ac:dyDescent="0.2">
      <c r="B121" s="258" t="s">
        <v>96</v>
      </c>
      <c r="C121" s="156" t="s">
        <v>69</v>
      </c>
      <c r="D121" s="526"/>
      <c r="E121" s="507"/>
      <c r="F121" s="509"/>
      <c r="G121" s="509"/>
      <c r="H121" s="508">
        <f t="shared" si="16"/>
        <v>0</v>
      </c>
      <c r="I121" s="507"/>
      <c r="J121" s="508"/>
      <c r="K121" s="497"/>
      <c r="L121" s="509"/>
      <c r="M121" s="509"/>
      <c r="N121" s="508">
        <f t="shared" si="17"/>
        <v>0</v>
      </c>
    </row>
    <row r="122" spans="2:14" x14ac:dyDescent="0.2">
      <c r="B122" s="258" t="s">
        <v>97</v>
      </c>
      <c r="C122" s="156" t="s">
        <v>89</v>
      </c>
      <c r="D122" s="526"/>
      <c r="E122" s="507"/>
      <c r="F122" s="509"/>
      <c r="G122" s="509"/>
      <c r="H122" s="508">
        <f t="shared" si="16"/>
        <v>0</v>
      </c>
      <c r="I122" s="507"/>
      <c r="J122" s="508"/>
      <c r="K122" s="497"/>
      <c r="L122" s="509"/>
      <c r="M122" s="509"/>
      <c r="N122" s="508">
        <f t="shared" si="17"/>
        <v>0</v>
      </c>
    </row>
    <row r="123" spans="2:14" x14ac:dyDescent="0.2">
      <c r="B123" s="258" t="s">
        <v>98</v>
      </c>
      <c r="C123" s="156" t="s">
        <v>70</v>
      </c>
      <c r="D123" s="527"/>
      <c r="E123" s="510"/>
      <c r="F123" s="512"/>
      <c r="G123" s="512"/>
      <c r="H123" s="511">
        <f t="shared" si="16"/>
        <v>0</v>
      </c>
      <c r="I123" s="510"/>
      <c r="J123" s="511"/>
      <c r="K123" s="499"/>
      <c r="L123" s="512"/>
      <c r="M123" s="512"/>
      <c r="N123" s="511">
        <f t="shared" si="17"/>
        <v>0</v>
      </c>
    </row>
    <row r="124" spans="2:14" x14ac:dyDescent="0.2">
      <c r="B124" s="10" t="s">
        <v>46</v>
      </c>
      <c r="C124" s="257" t="s">
        <v>42</v>
      </c>
      <c r="D124" s="375">
        <f>SUM(D125:D127)</f>
        <v>0</v>
      </c>
      <c r="E124" s="494">
        <f>SUM(E125:E127)</f>
        <v>0</v>
      </c>
      <c r="F124" s="492">
        <f t="shared" ref="F124:M124" si="27">SUM(F125:F127)</f>
        <v>0</v>
      </c>
      <c r="G124" s="492">
        <f t="shared" si="27"/>
        <v>0</v>
      </c>
      <c r="H124" s="495">
        <f t="shared" si="16"/>
        <v>0</v>
      </c>
      <c r="I124" s="492">
        <f>SUM(I125:I127)</f>
        <v>0</v>
      </c>
      <c r="J124" s="492">
        <f>SUM(J125:J127)</f>
        <v>0</v>
      </c>
      <c r="K124" s="600">
        <f t="shared" si="27"/>
        <v>0</v>
      </c>
      <c r="L124" s="492">
        <f t="shared" si="27"/>
        <v>0</v>
      </c>
      <c r="M124" s="492">
        <f t="shared" si="27"/>
        <v>0</v>
      </c>
      <c r="N124" s="495">
        <f t="shared" si="17"/>
        <v>0</v>
      </c>
    </row>
    <row r="125" spans="2:14" x14ac:dyDescent="0.2">
      <c r="B125" s="258" t="s">
        <v>99</v>
      </c>
      <c r="C125" s="156" t="s">
        <v>86</v>
      </c>
      <c r="D125" s="531"/>
      <c r="E125" s="513"/>
      <c r="F125" s="514"/>
      <c r="G125" s="514"/>
      <c r="H125" s="505">
        <f t="shared" si="16"/>
        <v>0</v>
      </c>
      <c r="I125" s="513"/>
      <c r="J125" s="593"/>
      <c r="K125" s="538"/>
      <c r="L125" s="514"/>
      <c r="M125" s="514"/>
      <c r="N125" s="505">
        <f t="shared" si="17"/>
        <v>0</v>
      </c>
    </row>
    <row r="126" spans="2:14" x14ac:dyDescent="0.2">
      <c r="B126" s="258" t="s">
        <v>100</v>
      </c>
      <c r="C126" s="156" t="s">
        <v>85</v>
      </c>
      <c r="D126" s="532"/>
      <c r="E126" s="515"/>
      <c r="F126" s="516"/>
      <c r="G126" s="516"/>
      <c r="H126" s="508">
        <f t="shared" si="16"/>
        <v>0</v>
      </c>
      <c r="I126" s="515"/>
      <c r="J126" s="594"/>
      <c r="K126" s="539"/>
      <c r="L126" s="516"/>
      <c r="M126" s="516"/>
      <c r="N126" s="508">
        <f t="shared" si="17"/>
        <v>0</v>
      </c>
    </row>
    <row r="127" spans="2:14" x14ac:dyDescent="0.2">
      <c r="B127" s="258" t="s">
        <v>101</v>
      </c>
      <c r="C127" s="156" t="s">
        <v>71</v>
      </c>
      <c r="D127" s="533"/>
      <c r="E127" s="517"/>
      <c r="F127" s="518"/>
      <c r="G127" s="518"/>
      <c r="H127" s="511">
        <f t="shared" si="16"/>
        <v>0</v>
      </c>
      <c r="I127" s="517"/>
      <c r="J127" s="595"/>
      <c r="K127" s="540"/>
      <c r="L127" s="518"/>
      <c r="M127" s="518"/>
      <c r="N127" s="511">
        <f t="shared" si="17"/>
        <v>0</v>
      </c>
    </row>
    <row r="128" spans="2:14" x14ac:dyDescent="0.2">
      <c r="B128" s="10" t="s">
        <v>47</v>
      </c>
      <c r="C128" s="257" t="s">
        <v>43</v>
      </c>
      <c r="D128" s="375">
        <f>SUM(D129:D131)</f>
        <v>0</v>
      </c>
      <c r="E128" s="494">
        <f>SUM(E129:E131)</f>
        <v>0</v>
      </c>
      <c r="F128" s="492">
        <f t="shared" ref="F128:M128" si="28">SUM(F129:F131)</f>
        <v>0</v>
      </c>
      <c r="G128" s="492">
        <f t="shared" si="28"/>
        <v>0</v>
      </c>
      <c r="H128" s="495">
        <f t="shared" si="16"/>
        <v>0</v>
      </c>
      <c r="I128" s="492">
        <f>SUM(I129:I131)</f>
        <v>0</v>
      </c>
      <c r="J128" s="492">
        <f>SUM(J129:J131)</f>
        <v>0</v>
      </c>
      <c r="K128" s="600">
        <f t="shared" si="28"/>
        <v>0</v>
      </c>
      <c r="L128" s="492">
        <f t="shared" si="28"/>
        <v>0</v>
      </c>
      <c r="M128" s="492">
        <f t="shared" si="28"/>
        <v>0</v>
      </c>
      <c r="N128" s="495">
        <f t="shared" si="17"/>
        <v>0</v>
      </c>
    </row>
    <row r="129" spans="2:14" ht="25.5" x14ac:dyDescent="0.2">
      <c r="B129" s="258" t="s">
        <v>102</v>
      </c>
      <c r="C129" s="156" t="s">
        <v>84</v>
      </c>
      <c r="D129" s="531"/>
      <c r="E129" s="513"/>
      <c r="F129" s="514"/>
      <c r="G129" s="514"/>
      <c r="H129" s="505">
        <f t="shared" si="16"/>
        <v>0</v>
      </c>
      <c r="I129" s="513"/>
      <c r="J129" s="593"/>
      <c r="K129" s="538"/>
      <c r="L129" s="514"/>
      <c r="M129" s="514"/>
      <c r="N129" s="505">
        <f t="shared" si="17"/>
        <v>0</v>
      </c>
    </row>
    <row r="130" spans="2:14" ht="25.5" x14ac:dyDescent="0.2">
      <c r="B130" s="258" t="s">
        <v>103</v>
      </c>
      <c r="C130" s="156" t="s">
        <v>72</v>
      </c>
      <c r="D130" s="532"/>
      <c r="E130" s="515"/>
      <c r="F130" s="516"/>
      <c r="G130" s="516"/>
      <c r="H130" s="508">
        <f t="shared" si="16"/>
        <v>0</v>
      </c>
      <c r="I130" s="515"/>
      <c r="J130" s="594"/>
      <c r="K130" s="539"/>
      <c r="L130" s="516"/>
      <c r="M130" s="516"/>
      <c r="N130" s="508">
        <f t="shared" si="17"/>
        <v>0</v>
      </c>
    </row>
    <row r="131" spans="2:14" x14ac:dyDescent="0.2">
      <c r="B131" s="258" t="s">
        <v>104</v>
      </c>
      <c r="C131" s="156" t="s">
        <v>83</v>
      </c>
      <c r="D131" s="533"/>
      <c r="E131" s="517"/>
      <c r="F131" s="518"/>
      <c r="G131" s="518"/>
      <c r="H131" s="511">
        <f t="shared" si="16"/>
        <v>0</v>
      </c>
      <c r="I131" s="517"/>
      <c r="J131" s="595"/>
      <c r="K131" s="540"/>
      <c r="L131" s="518"/>
      <c r="M131" s="518"/>
      <c r="N131" s="511">
        <f t="shared" si="17"/>
        <v>0</v>
      </c>
    </row>
    <row r="132" spans="2:14" x14ac:dyDescent="0.2">
      <c r="B132" s="10" t="s">
        <v>48</v>
      </c>
      <c r="C132" s="257" t="s">
        <v>44</v>
      </c>
      <c r="D132" s="377">
        <f>SUM(D133:D136)</f>
        <v>0</v>
      </c>
      <c r="E132" s="519">
        <f>SUM(E133:E136)</f>
        <v>0</v>
      </c>
      <c r="F132" s="493">
        <f>SUM(F133:F136)</f>
        <v>0</v>
      </c>
      <c r="G132" s="493">
        <f t="shared" ref="G132:M132" si="29">SUM(G133:G136)</f>
        <v>0</v>
      </c>
      <c r="H132" s="495">
        <f t="shared" si="16"/>
        <v>0</v>
      </c>
      <c r="I132" s="493">
        <f>SUM(I133:I136)</f>
        <v>0</v>
      </c>
      <c r="J132" s="493">
        <f>SUM(J133:J136)</f>
        <v>0</v>
      </c>
      <c r="K132" s="601">
        <f t="shared" si="29"/>
        <v>0</v>
      </c>
      <c r="L132" s="493">
        <f t="shared" si="29"/>
        <v>0</v>
      </c>
      <c r="M132" s="493">
        <f t="shared" si="29"/>
        <v>0</v>
      </c>
      <c r="N132" s="495">
        <f t="shared" si="17"/>
        <v>0</v>
      </c>
    </row>
    <row r="133" spans="2:14" ht="38.25" x14ac:dyDescent="0.2">
      <c r="B133" s="258" t="s">
        <v>105</v>
      </c>
      <c r="C133" s="156" t="s">
        <v>79</v>
      </c>
      <c r="D133" s="531"/>
      <c r="E133" s="513"/>
      <c r="F133" s="520"/>
      <c r="G133" s="520"/>
      <c r="H133" s="505">
        <f t="shared" si="16"/>
        <v>0</v>
      </c>
      <c r="I133" s="607"/>
      <c r="J133" s="608"/>
      <c r="K133" s="542"/>
      <c r="L133" s="520"/>
      <c r="M133" s="520"/>
      <c r="N133" s="505">
        <f t="shared" si="17"/>
        <v>0</v>
      </c>
    </row>
    <row r="134" spans="2:14" ht="216.75" x14ac:dyDescent="0.2">
      <c r="B134" s="258" t="s">
        <v>106</v>
      </c>
      <c r="C134" s="156" t="s">
        <v>80</v>
      </c>
      <c r="D134" s="532"/>
      <c r="E134" s="515"/>
      <c r="F134" s="521"/>
      <c r="G134" s="521"/>
      <c r="H134" s="508">
        <f t="shared" si="16"/>
        <v>0</v>
      </c>
      <c r="I134" s="609"/>
      <c r="J134" s="610"/>
      <c r="K134" s="543"/>
      <c r="L134" s="521"/>
      <c r="M134" s="521"/>
      <c r="N134" s="508">
        <f t="shared" si="17"/>
        <v>0</v>
      </c>
    </row>
    <row r="135" spans="2:14" ht="76.5" x14ac:dyDescent="0.2">
      <c r="B135" s="258" t="s">
        <v>107</v>
      </c>
      <c r="C135" s="156" t="s">
        <v>82</v>
      </c>
      <c r="D135" s="532"/>
      <c r="E135" s="515"/>
      <c r="F135" s="521"/>
      <c r="G135" s="521"/>
      <c r="H135" s="508">
        <f t="shared" si="16"/>
        <v>0</v>
      </c>
      <c r="I135" s="609"/>
      <c r="J135" s="610"/>
      <c r="K135" s="543"/>
      <c r="L135" s="521"/>
      <c r="M135" s="521"/>
      <c r="N135" s="508">
        <f t="shared" si="17"/>
        <v>0</v>
      </c>
    </row>
    <row r="136" spans="2:14" ht="76.5" x14ac:dyDescent="0.2">
      <c r="B136" s="258" t="s">
        <v>108</v>
      </c>
      <c r="C136" s="156" t="s">
        <v>81</v>
      </c>
      <c r="D136" s="527"/>
      <c r="E136" s="510"/>
      <c r="F136" s="500"/>
      <c r="G136" s="500"/>
      <c r="H136" s="511">
        <f t="shared" si="16"/>
        <v>0</v>
      </c>
      <c r="I136" s="498"/>
      <c r="J136" s="606"/>
      <c r="K136" s="536"/>
      <c r="L136" s="500"/>
      <c r="M136" s="500"/>
      <c r="N136" s="511">
        <f t="shared" si="17"/>
        <v>0</v>
      </c>
    </row>
    <row r="137" spans="2:14" x14ac:dyDescent="0.2">
      <c r="B137" s="612"/>
      <c r="C137" s="557" t="s">
        <v>542</v>
      </c>
      <c r="D137" s="611">
        <f>D9+D116</f>
        <v>0</v>
      </c>
      <c r="E137" s="611">
        <f t="shared" ref="E137:N137" si="30">E9+E116</f>
        <v>0</v>
      </c>
      <c r="F137" s="611">
        <f t="shared" si="30"/>
        <v>0</v>
      </c>
      <c r="G137" s="611">
        <f t="shared" si="30"/>
        <v>0</v>
      </c>
      <c r="H137" s="611">
        <f t="shared" si="30"/>
        <v>0</v>
      </c>
      <c r="I137" s="611">
        <f t="shared" si="30"/>
        <v>0</v>
      </c>
      <c r="J137" s="611">
        <f t="shared" si="30"/>
        <v>0</v>
      </c>
      <c r="K137" s="611">
        <f t="shared" si="30"/>
        <v>0</v>
      </c>
      <c r="L137" s="611">
        <f t="shared" si="30"/>
        <v>0</v>
      </c>
      <c r="M137" s="611">
        <f t="shared" si="30"/>
        <v>0</v>
      </c>
      <c r="N137" s="611">
        <f t="shared" si="30"/>
        <v>0</v>
      </c>
    </row>
    <row r="139" spans="2:14" x14ac:dyDescent="0.2">
      <c r="B139" s="675" t="s">
        <v>65</v>
      </c>
      <c r="C139" s="675"/>
    </row>
    <row r="141" spans="2:14" x14ac:dyDescent="0.2">
      <c r="B141" s="675" t="s">
        <v>66</v>
      </c>
      <c r="C141" s="675"/>
    </row>
    <row r="142" spans="2:14" x14ac:dyDescent="0.2">
      <c r="B142" s="679" t="s">
        <v>544</v>
      </c>
      <c r="C142" s="679"/>
    </row>
  </sheetData>
  <sheetProtection password="CD8A" sheet="1" objects="1" scenarios="1"/>
  <mergeCells count="19">
    <mergeCell ref="N6:N8"/>
    <mergeCell ref="B142:C142"/>
    <mergeCell ref="B4:C4"/>
    <mergeCell ref="F7:F8"/>
    <mergeCell ref="G7:G8"/>
    <mergeCell ref="L7:L8"/>
    <mergeCell ref="M7:M8"/>
    <mergeCell ref="B6:B8"/>
    <mergeCell ref="C6:C8"/>
    <mergeCell ref="D6:D8"/>
    <mergeCell ref="E6:E8"/>
    <mergeCell ref="F6:G6"/>
    <mergeCell ref="H6:H8"/>
    <mergeCell ref="I6:I8"/>
    <mergeCell ref="J6:J8"/>
    <mergeCell ref="K6:K8"/>
    <mergeCell ref="L6:M6"/>
    <mergeCell ref="B139:C139"/>
    <mergeCell ref="B141:C141"/>
  </mergeCells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G144"/>
  <sheetViews>
    <sheetView showGridLines="0" zoomScale="70" zoomScaleNormal="70" workbookViewId="0">
      <selection activeCell="B144" sqref="B144:C144"/>
    </sheetView>
  </sheetViews>
  <sheetFormatPr defaultRowHeight="12.75" x14ac:dyDescent="0.2"/>
  <cols>
    <col min="1" max="1" width="9.140625" style="14" customWidth="1"/>
    <col min="2" max="2" width="9.140625" style="93"/>
    <col min="3" max="3" width="64.85546875" style="91" customWidth="1"/>
    <col min="4" max="6" width="18.7109375" style="92" customWidth="1"/>
    <col min="7" max="10" width="10.7109375" style="92" customWidth="1"/>
    <col min="11" max="18" width="10.7109375" style="14" customWidth="1"/>
    <col min="19" max="21" width="15.7109375" style="14" customWidth="1"/>
    <col min="22" max="33" width="10.7109375" style="14" customWidth="1"/>
    <col min="34" max="16384" width="9.140625" style="14"/>
  </cols>
  <sheetData>
    <row r="1" spans="2:33" x14ac:dyDescent="0.2">
      <c r="B1" s="90" t="s">
        <v>91</v>
      </c>
    </row>
    <row r="2" spans="2:33" x14ac:dyDescent="0.2">
      <c r="B2" s="90"/>
    </row>
    <row r="3" spans="2:33" x14ac:dyDescent="0.2">
      <c r="B3" s="264" t="s">
        <v>434</v>
      </c>
      <c r="C3" s="254"/>
    </row>
    <row r="4" spans="2:33" x14ac:dyDescent="0.2">
      <c r="B4" s="702" t="s">
        <v>243</v>
      </c>
      <c r="C4" s="702"/>
      <c r="G4" s="14"/>
      <c r="H4" s="14"/>
      <c r="I4" s="14"/>
      <c r="J4" s="14"/>
    </row>
    <row r="5" spans="2:33" s="321" customFormat="1" x14ac:dyDescent="0.2">
      <c r="B5" s="373"/>
      <c r="C5" s="373"/>
      <c r="D5" s="92"/>
      <c r="E5" s="92"/>
      <c r="F5" s="92"/>
    </row>
    <row r="6" spans="2:33" s="95" customFormat="1" ht="51" x14ac:dyDescent="0.25">
      <c r="B6" s="704" t="s">
        <v>1</v>
      </c>
      <c r="C6" s="705" t="s">
        <v>244</v>
      </c>
      <c r="D6" s="94" t="s">
        <v>245</v>
      </c>
      <c r="E6" s="94" t="s">
        <v>246</v>
      </c>
      <c r="F6" s="94" t="s">
        <v>247</v>
      </c>
      <c r="G6" s="706" t="s">
        <v>248</v>
      </c>
      <c r="H6" s="706"/>
      <c r="I6" s="706"/>
      <c r="J6" s="706"/>
      <c r="K6" s="706"/>
      <c r="L6" s="706"/>
      <c r="M6" s="706"/>
      <c r="N6" s="706"/>
      <c r="O6" s="706"/>
      <c r="P6" s="706"/>
      <c r="Q6" s="706"/>
      <c r="R6" s="706"/>
      <c r="S6" s="706"/>
      <c r="T6" s="706"/>
      <c r="U6" s="706"/>
      <c r="V6" s="706"/>
      <c r="W6" s="706"/>
      <c r="X6" s="706"/>
      <c r="Y6" s="706"/>
      <c r="Z6" s="706"/>
      <c r="AA6" s="706"/>
      <c r="AB6" s="697" t="s">
        <v>249</v>
      </c>
      <c r="AC6" s="706"/>
      <c r="AD6" s="706"/>
      <c r="AE6" s="706"/>
      <c r="AF6" s="706"/>
      <c r="AG6" s="706"/>
    </row>
    <row r="7" spans="2:33" s="95" customFormat="1" x14ac:dyDescent="0.25">
      <c r="B7" s="704"/>
      <c r="C7" s="705"/>
      <c r="D7" s="706" t="s">
        <v>90</v>
      </c>
      <c r="E7" s="706" t="s">
        <v>90</v>
      </c>
      <c r="F7" s="696" t="s">
        <v>90</v>
      </c>
      <c r="G7" s="706" t="s">
        <v>250</v>
      </c>
      <c r="H7" s="706"/>
      <c r="I7" s="706"/>
      <c r="J7" s="706"/>
      <c r="K7" s="706"/>
      <c r="L7" s="706"/>
      <c r="M7" s="706" t="s">
        <v>251</v>
      </c>
      <c r="N7" s="706"/>
      <c r="O7" s="706"/>
      <c r="P7" s="706"/>
      <c r="Q7" s="706"/>
      <c r="R7" s="706"/>
      <c r="S7" s="706" t="s">
        <v>252</v>
      </c>
      <c r="T7" s="706"/>
      <c r="U7" s="696"/>
      <c r="V7" s="706" t="s">
        <v>73</v>
      </c>
      <c r="W7" s="706"/>
      <c r="X7" s="706"/>
      <c r="Y7" s="706"/>
      <c r="Z7" s="706"/>
      <c r="AA7" s="706"/>
      <c r="AB7" s="707" t="s">
        <v>253</v>
      </c>
      <c r="AC7" s="699"/>
      <c r="AD7" s="698" t="s">
        <v>254</v>
      </c>
      <c r="AE7" s="699"/>
      <c r="AF7" s="706" t="s">
        <v>73</v>
      </c>
      <c r="AG7" s="706"/>
    </row>
    <row r="8" spans="2:33" s="95" customFormat="1" ht="25.5" x14ac:dyDescent="0.25">
      <c r="B8" s="704"/>
      <c r="C8" s="705"/>
      <c r="D8" s="706"/>
      <c r="E8" s="706"/>
      <c r="F8" s="696"/>
      <c r="G8" s="698" t="s">
        <v>253</v>
      </c>
      <c r="H8" s="699"/>
      <c r="I8" s="698" t="s">
        <v>254</v>
      </c>
      <c r="J8" s="699"/>
      <c r="K8" s="696" t="s">
        <v>73</v>
      </c>
      <c r="L8" s="697"/>
      <c r="M8" s="698" t="s">
        <v>253</v>
      </c>
      <c r="N8" s="699"/>
      <c r="O8" s="698" t="s">
        <v>254</v>
      </c>
      <c r="P8" s="699"/>
      <c r="Q8" s="696" t="s">
        <v>73</v>
      </c>
      <c r="R8" s="697"/>
      <c r="S8" s="369" t="s">
        <v>253</v>
      </c>
      <c r="T8" s="369" t="s">
        <v>254</v>
      </c>
      <c r="U8" s="370" t="s">
        <v>73</v>
      </c>
      <c r="V8" s="698" t="s">
        <v>253</v>
      </c>
      <c r="W8" s="699"/>
      <c r="X8" s="698" t="s">
        <v>254</v>
      </c>
      <c r="Y8" s="699"/>
      <c r="Z8" s="696" t="s">
        <v>73</v>
      </c>
      <c r="AA8" s="697"/>
      <c r="AB8" s="700" t="s">
        <v>90</v>
      </c>
      <c r="AC8" s="694" t="s">
        <v>0</v>
      </c>
      <c r="AD8" s="694" t="s">
        <v>90</v>
      </c>
      <c r="AE8" s="694" t="s">
        <v>0</v>
      </c>
      <c r="AF8" s="694" t="s">
        <v>90</v>
      </c>
      <c r="AG8" s="694" t="s">
        <v>0</v>
      </c>
    </row>
    <row r="9" spans="2:33" s="95" customFormat="1" x14ac:dyDescent="0.25">
      <c r="B9" s="704"/>
      <c r="C9" s="705"/>
      <c r="D9" s="706"/>
      <c r="E9" s="706"/>
      <c r="F9" s="696"/>
      <c r="G9" s="372" t="s">
        <v>90</v>
      </c>
      <c r="H9" s="372" t="s">
        <v>0</v>
      </c>
      <c r="I9" s="372" t="s">
        <v>90</v>
      </c>
      <c r="J9" s="372" t="s">
        <v>0</v>
      </c>
      <c r="K9" s="372" t="s">
        <v>90</v>
      </c>
      <c r="L9" s="372" t="s">
        <v>0</v>
      </c>
      <c r="M9" s="372" t="s">
        <v>90</v>
      </c>
      <c r="N9" s="372" t="s">
        <v>0</v>
      </c>
      <c r="O9" s="372" t="s">
        <v>90</v>
      </c>
      <c r="P9" s="372" t="s">
        <v>0</v>
      </c>
      <c r="Q9" s="372" t="s">
        <v>90</v>
      </c>
      <c r="R9" s="372" t="s">
        <v>0</v>
      </c>
      <c r="S9" s="372" t="s">
        <v>90</v>
      </c>
      <c r="T9" s="372" t="s">
        <v>90</v>
      </c>
      <c r="U9" s="370" t="s">
        <v>90</v>
      </c>
      <c r="V9" s="372" t="s">
        <v>90</v>
      </c>
      <c r="W9" s="372" t="s">
        <v>0</v>
      </c>
      <c r="X9" s="372" t="s">
        <v>90</v>
      </c>
      <c r="Y9" s="372" t="s">
        <v>0</v>
      </c>
      <c r="Z9" s="372" t="s">
        <v>90</v>
      </c>
      <c r="AA9" s="372" t="s">
        <v>0</v>
      </c>
      <c r="AB9" s="701"/>
      <c r="AC9" s="695"/>
      <c r="AD9" s="695"/>
      <c r="AE9" s="695"/>
      <c r="AF9" s="695"/>
      <c r="AG9" s="695"/>
    </row>
    <row r="10" spans="2:33" s="95" customFormat="1" x14ac:dyDescent="0.25">
      <c r="B10" s="96" t="s">
        <v>51</v>
      </c>
      <c r="C10" s="96" t="s">
        <v>52</v>
      </c>
      <c r="D10" s="96" t="s">
        <v>53</v>
      </c>
      <c r="E10" s="96" t="s">
        <v>54</v>
      </c>
      <c r="F10" s="407" t="s">
        <v>55</v>
      </c>
      <c r="G10" s="371" t="s">
        <v>56</v>
      </c>
      <c r="H10" s="371" t="s">
        <v>224</v>
      </c>
      <c r="I10" s="371" t="s">
        <v>225</v>
      </c>
      <c r="J10" s="371" t="s">
        <v>226</v>
      </c>
      <c r="K10" s="371" t="s">
        <v>15</v>
      </c>
      <c r="L10" s="371" t="s">
        <v>16</v>
      </c>
      <c r="M10" s="371" t="s">
        <v>17</v>
      </c>
      <c r="N10" s="371" t="s">
        <v>18</v>
      </c>
      <c r="O10" s="371" t="s">
        <v>32</v>
      </c>
      <c r="P10" s="371" t="s">
        <v>33</v>
      </c>
      <c r="Q10" s="371" t="s">
        <v>34</v>
      </c>
      <c r="R10" s="371" t="s">
        <v>35</v>
      </c>
      <c r="S10" s="371" t="s">
        <v>36</v>
      </c>
      <c r="T10" s="371" t="s">
        <v>37</v>
      </c>
      <c r="U10" s="407" t="s">
        <v>45</v>
      </c>
      <c r="V10" s="371" t="s">
        <v>46</v>
      </c>
      <c r="W10" s="371" t="s">
        <v>47</v>
      </c>
      <c r="X10" s="371" t="s">
        <v>48</v>
      </c>
      <c r="Y10" s="371" t="s">
        <v>255</v>
      </c>
      <c r="Z10" s="371" t="s">
        <v>256</v>
      </c>
      <c r="AA10" s="371" t="s">
        <v>257</v>
      </c>
      <c r="AB10" s="417" t="s">
        <v>258</v>
      </c>
      <c r="AC10" s="96" t="s">
        <v>259</v>
      </c>
      <c r="AD10" s="96" t="s">
        <v>260</v>
      </c>
      <c r="AE10" s="96" t="s">
        <v>261</v>
      </c>
      <c r="AF10" s="96" t="s">
        <v>262</v>
      </c>
      <c r="AG10" s="96" t="s">
        <v>263</v>
      </c>
    </row>
    <row r="11" spans="2:33" s="435" customFormat="1" x14ac:dyDescent="0.25">
      <c r="B11" s="546" t="s">
        <v>2</v>
      </c>
      <c r="C11" s="547" t="s">
        <v>534</v>
      </c>
      <c r="D11" s="548">
        <f>D12+D21+D27+D31+D33+D35+D42+D48+D52+D66+D70+D74+D78+D95+D100+D103+D110+D112+D117</f>
        <v>0</v>
      </c>
      <c r="E11" s="548">
        <f t="shared" ref="E11:I11" si="0">E12+E21+E27+E31+E33+E35+E42+E48+E52+E66+E70+E74+E78+E95+E100+E103+E110+E112+E117</f>
        <v>0</v>
      </c>
      <c r="F11" s="549">
        <f t="shared" si="0"/>
        <v>0</v>
      </c>
      <c r="G11" s="548">
        <f t="shared" si="0"/>
        <v>0</v>
      </c>
      <c r="H11" s="548">
        <f t="shared" si="0"/>
        <v>0</v>
      </c>
      <c r="I11" s="548">
        <f t="shared" si="0"/>
        <v>0</v>
      </c>
      <c r="J11" s="548">
        <f>J12+J21+J27+J31+J33+J35+J42+J48+J52+J66+J70+J74+J78+J95+J100+J103+J110+J112+J117</f>
        <v>0</v>
      </c>
      <c r="K11" s="548">
        <f>G11+I11</f>
        <v>0</v>
      </c>
      <c r="L11" s="548">
        <f>H11+J11</f>
        <v>0</v>
      </c>
      <c r="M11" s="548">
        <f>M12+M21+M27+M31+M33+M35+M42+M48+M52+M66+M70+M74+M78+M95+M100+M103+M110+M112+M117</f>
        <v>0</v>
      </c>
      <c r="N11" s="548">
        <f t="shared" ref="N11:P11" si="1">N12+N21+N27+N31+N33+N35+N42+N48+N52+N66+N70+N74+N78+N95+N100+N103+N110+N112+N117</f>
        <v>0</v>
      </c>
      <c r="O11" s="548">
        <f t="shared" si="1"/>
        <v>0</v>
      </c>
      <c r="P11" s="548">
        <f t="shared" si="1"/>
        <v>0</v>
      </c>
      <c r="Q11" s="548">
        <f t="shared" ref="Q11:R13" si="2">M11+O11</f>
        <v>0</v>
      </c>
      <c r="R11" s="548">
        <f t="shared" si="2"/>
        <v>0</v>
      </c>
      <c r="S11" s="548">
        <f>S12+S21+S27+S31+S33+S35+S42+S48+S52+S66+S70+S74+S78+S95+S100+S103+S110+S112+S117</f>
        <v>0</v>
      </c>
      <c r="T11" s="548">
        <f>T12+T21+T27+T31+T33+T35+T42+T48+T52+T66+T70+T74+T78+T95+T100+T103+T110+T112+T117</f>
        <v>0</v>
      </c>
      <c r="U11" s="549">
        <f>S11+T11</f>
        <v>0</v>
      </c>
      <c r="V11" s="548">
        <f>G11+M11+S11</f>
        <v>0</v>
      </c>
      <c r="W11" s="550">
        <f>H11+N11</f>
        <v>0</v>
      </c>
      <c r="X11" s="548">
        <f>I11+O11+T11</f>
        <v>0</v>
      </c>
      <c r="Y11" s="548">
        <f>J11+P11</f>
        <v>0</v>
      </c>
      <c r="Z11" s="548">
        <f>V11+X11</f>
        <v>0</v>
      </c>
      <c r="AA11" s="548">
        <f>W11+Y11</f>
        <v>0</v>
      </c>
      <c r="AB11" s="550">
        <f>AB12+AB21+AB27+AB31+AB33+AB35+AB42+AB48+AB52+AB66+AB70+AB74+AB78+AB95+AB100+AB103+AB110+AB112+AB117</f>
        <v>0</v>
      </c>
      <c r="AC11" s="550">
        <f t="shared" ref="AC11:AD11" si="3">AC12+AC21+AC27+AC31+AC33+AC35+AC42+AC48+AC52+AC66+AC70+AC74+AC78+AC95+AC100+AC103+AC110+AC112+AC117</f>
        <v>0</v>
      </c>
      <c r="AD11" s="550">
        <f t="shared" si="3"/>
        <v>0</v>
      </c>
      <c r="AE11" s="550">
        <f>AE12+AE21+AE27+AE31+AE33+AE35+AE42+AE48+AE52+AE66+AE70+AE74+AE78+AE95+AE100+AE103+AE110+AE112+AE117</f>
        <v>0</v>
      </c>
      <c r="AF11" s="548">
        <f>AB11+AD11</f>
        <v>0</v>
      </c>
      <c r="AG11" s="548">
        <f>AC11+AE11</f>
        <v>0</v>
      </c>
    </row>
    <row r="12" spans="2:33" x14ac:dyDescent="0.2">
      <c r="B12" s="15" t="s">
        <v>3</v>
      </c>
      <c r="C12" s="17" t="s">
        <v>38</v>
      </c>
      <c r="D12" s="378">
        <f>SUM(D13:D20)</f>
        <v>0</v>
      </c>
      <c r="E12" s="378">
        <f>SUM(E13:E20)</f>
        <v>0</v>
      </c>
      <c r="F12" s="408">
        <f t="shared" ref="F12:J12" si="4">SUM(F13:F20)</f>
        <v>0</v>
      </c>
      <c r="G12" s="378">
        <f>SUM(G13:G20)</f>
        <v>0</v>
      </c>
      <c r="H12" s="378">
        <f t="shared" si="4"/>
        <v>0</v>
      </c>
      <c r="I12" s="378">
        <f t="shared" si="4"/>
        <v>0</v>
      </c>
      <c r="J12" s="378">
        <f t="shared" si="4"/>
        <v>0</v>
      </c>
      <c r="K12" s="379">
        <f>G12+I12</f>
        <v>0</v>
      </c>
      <c r="L12" s="379">
        <f t="shared" ref="L12:L75" si="5">H12+J12</f>
        <v>0</v>
      </c>
      <c r="M12" s="379">
        <f>SUM(M13:M20)</f>
        <v>0</v>
      </c>
      <c r="N12" s="379">
        <f t="shared" ref="N12:P12" si="6">SUM(N13:N20)</f>
        <v>0</v>
      </c>
      <c r="O12" s="379">
        <f t="shared" si="6"/>
        <v>0</v>
      </c>
      <c r="P12" s="379">
        <f t="shared" si="6"/>
        <v>0</v>
      </c>
      <c r="Q12" s="379">
        <f t="shared" si="2"/>
        <v>0</v>
      </c>
      <c r="R12" s="379">
        <f t="shared" si="2"/>
        <v>0</v>
      </c>
      <c r="S12" s="379">
        <f>SUM(S13:S20)</f>
        <v>0</v>
      </c>
      <c r="T12" s="379">
        <f>SUM(T13:T20)</f>
        <v>0</v>
      </c>
      <c r="U12" s="437">
        <f t="shared" ref="U12:U75" si="7">S12+T12</f>
        <v>0</v>
      </c>
      <c r="V12" s="379">
        <f t="shared" ref="V12:V75" si="8">G12+M12+S12</f>
        <v>0</v>
      </c>
      <c r="W12" s="418">
        <f t="shared" ref="W12:W75" si="9">H12+N12</f>
        <v>0</v>
      </c>
      <c r="X12" s="379">
        <f t="shared" ref="X12:X75" si="10">I12+O12+T12</f>
        <v>0</v>
      </c>
      <c r="Y12" s="379">
        <f t="shared" ref="Y12:Y75" si="11">J12+P12</f>
        <v>0</v>
      </c>
      <c r="Z12" s="379">
        <f t="shared" ref="Z12:Z75" si="12">V12+X12</f>
        <v>0</v>
      </c>
      <c r="AA12" s="379">
        <f t="shared" ref="AA12:AA75" si="13">W12+Y12</f>
        <v>0</v>
      </c>
      <c r="AB12" s="418">
        <f>SUM(AB13:AB20)</f>
        <v>0</v>
      </c>
      <c r="AC12" s="418">
        <f t="shared" ref="AC12:AD12" si="14">SUM(AC13:AC20)</f>
        <v>0</v>
      </c>
      <c r="AD12" s="418">
        <f t="shared" si="14"/>
        <v>0</v>
      </c>
      <c r="AE12" s="418">
        <f>SUM(AE13:AE20)</f>
        <v>0</v>
      </c>
      <c r="AF12" s="434">
        <f t="shared" ref="AF12:AF75" si="15">AB12+AD12</f>
        <v>0</v>
      </c>
      <c r="AG12" s="434">
        <f t="shared" ref="AG12:AG75" si="16">AC12+AE12</f>
        <v>0</v>
      </c>
    </row>
    <row r="13" spans="2:33" ht="25.5" x14ac:dyDescent="0.2">
      <c r="B13" s="99" t="s">
        <v>74</v>
      </c>
      <c r="C13" s="19" t="s">
        <v>264</v>
      </c>
      <c r="D13" s="380"/>
      <c r="E13" s="381"/>
      <c r="F13" s="409"/>
      <c r="G13" s="380"/>
      <c r="H13" s="381"/>
      <c r="I13" s="381"/>
      <c r="J13" s="381"/>
      <c r="K13" s="382">
        <f t="shared" ref="K13:K75" si="17">G13+I13</f>
        <v>0</v>
      </c>
      <c r="L13" s="383">
        <f t="shared" si="5"/>
        <v>0</v>
      </c>
      <c r="M13" s="427"/>
      <c r="N13" s="382"/>
      <c r="O13" s="382"/>
      <c r="P13" s="382"/>
      <c r="Q13" s="382">
        <f t="shared" si="2"/>
        <v>0</v>
      </c>
      <c r="R13" s="382">
        <f t="shared" si="2"/>
        <v>0</v>
      </c>
      <c r="S13" s="427"/>
      <c r="T13" s="382"/>
      <c r="U13" s="438">
        <f t="shared" si="7"/>
        <v>0</v>
      </c>
      <c r="V13" s="427">
        <f t="shared" si="8"/>
        <v>0</v>
      </c>
      <c r="W13" s="382">
        <f t="shared" si="9"/>
        <v>0</v>
      </c>
      <c r="X13" s="382">
        <f t="shared" si="10"/>
        <v>0</v>
      </c>
      <c r="Y13" s="382">
        <f t="shared" si="11"/>
        <v>0</v>
      </c>
      <c r="Z13" s="382">
        <f t="shared" si="12"/>
        <v>0</v>
      </c>
      <c r="AA13" s="383">
        <f t="shared" si="13"/>
        <v>0</v>
      </c>
      <c r="AB13" s="419"/>
      <c r="AC13" s="419"/>
      <c r="AD13" s="419"/>
      <c r="AE13" s="419"/>
      <c r="AF13" s="442">
        <f t="shared" si="15"/>
        <v>0</v>
      </c>
      <c r="AG13" s="443">
        <f t="shared" si="16"/>
        <v>0</v>
      </c>
    </row>
    <row r="14" spans="2:33" ht="25.5" x14ac:dyDescent="0.2">
      <c r="B14" s="99" t="s">
        <v>265</v>
      </c>
      <c r="C14" s="19" t="s">
        <v>266</v>
      </c>
      <c r="D14" s="384"/>
      <c r="E14" s="385"/>
      <c r="F14" s="410"/>
      <c r="G14" s="384"/>
      <c r="H14" s="385"/>
      <c r="I14" s="385"/>
      <c r="J14" s="385"/>
      <c r="K14" s="386">
        <f t="shared" si="17"/>
        <v>0</v>
      </c>
      <c r="L14" s="387">
        <f t="shared" si="5"/>
        <v>0</v>
      </c>
      <c r="M14" s="428"/>
      <c r="N14" s="386"/>
      <c r="O14" s="386"/>
      <c r="P14" s="386"/>
      <c r="Q14" s="386">
        <f t="shared" ref="Q14:R76" si="18">M14+O14</f>
        <v>0</v>
      </c>
      <c r="R14" s="386">
        <f t="shared" si="18"/>
        <v>0</v>
      </c>
      <c r="S14" s="428"/>
      <c r="T14" s="386"/>
      <c r="U14" s="439">
        <f t="shared" si="7"/>
        <v>0</v>
      </c>
      <c r="V14" s="428">
        <f t="shared" si="8"/>
        <v>0</v>
      </c>
      <c r="W14" s="386">
        <f t="shared" si="9"/>
        <v>0</v>
      </c>
      <c r="X14" s="386">
        <f t="shared" si="10"/>
        <v>0</v>
      </c>
      <c r="Y14" s="386">
        <f t="shared" si="11"/>
        <v>0</v>
      </c>
      <c r="Z14" s="386">
        <f t="shared" si="12"/>
        <v>0</v>
      </c>
      <c r="AA14" s="387">
        <f t="shared" si="13"/>
        <v>0</v>
      </c>
      <c r="AB14" s="420"/>
      <c r="AC14" s="420"/>
      <c r="AD14" s="420"/>
      <c r="AE14" s="420"/>
      <c r="AF14" s="444">
        <f t="shared" si="15"/>
        <v>0</v>
      </c>
      <c r="AG14" s="445">
        <f t="shared" si="16"/>
        <v>0</v>
      </c>
    </row>
    <row r="15" spans="2:33" ht="25.5" x14ac:dyDescent="0.2">
      <c r="B15" s="99" t="s">
        <v>267</v>
      </c>
      <c r="C15" s="19" t="s">
        <v>268</v>
      </c>
      <c r="D15" s="384"/>
      <c r="E15" s="385"/>
      <c r="F15" s="410"/>
      <c r="G15" s="384"/>
      <c r="H15" s="385"/>
      <c r="I15" s="385"/>
      <c r="J15" s="385"/>
      <c r="K15" s="386">
        <f t="shared" si="17"/>
        <v>0</v>
      </c>
      <c r="L15" s="387">
        <f t="shared" si="5"/>
        <v>0</v>
      </c>
      <c r="M15" s="428"/>
      <c r="N15" s="386"/>
      <c r="O15" s="386"/>
      <c r="P15" s="386"/>
      <c r="Q15" s="386">
        <f t="shared" si="18"/>
        <v>0</v>
      </c>
      <c r="R15" s="386">
        <f t="shared" si="18"/>
        <v>0</v>
      </c>
      <c r="S15" s="428"/>
      <c r="T15" s="386"/>
      <c r="U15" s="439">
        <f t="shared" si="7"/>
        <v>0</v>
      </c>
      <c r="V15" s="428">
        <f t="shared" si="8"/>
        <v>0</v>
      </c>
      <c r="W15" s="386">
        <f t="shared" si="9"/>
        <v>0</v>
      </c>
      <c r="X15" s="386">
        <f t="shared" si="10"/>
        <v>0</v>
      </c>
      <c r="Y15" s="386">
        <f t="shared" si="11"/>
        <v>0</v>
      </c>
      <c r="Z15" s="386">
        <f t="shared" si="12"/>
        <v>0</v>
      </c>
      <c r="AA15" s="387">
        <f t="shared" si="13"/>
        <v>0</v>
      </c>
      <c r="AB15" s="420"/>
      <c r="AC15" s="420"/>
      <c r="AD15" s="420"/>
      <c r="AE15" s="420"/>
      <c r="AF15" s="444">
        <f t="shared" si="15"/>
        <v>0</v>
      </c>
      <c r="AG15" s="445">
        <f t="shared" si="16"/>
        <v>0</v>
      </c>
    </row>
    <row r="16" spans="2:33" ht="21.75" customHeight="1" x14ac:dyDescent="0.2">
      <c r="B16" s="99" t="s">
        <v>269</v>
      </c>
      <c r="C16" s="19" t="s">
        <v>270</v>
      </c>
      <c r="D16" s="384"/>
      <c r="E16" s="385"/>
      <c r="F16" s="410"/>
      <c r="G16" s="384"/>
      <c r="H16" s="385"/>
      <c r="I16" s="385"/>
      <c r="J16" s="385"/>
      <c r="K16" s="386">
        <f t="shared" si="17"/>
        <v>0</v>
      </c>
      <c r="L16" s="387">
        <f t="shared" si="5"/>
        <v>0</v>
      </c>
      <c r="M16" s="428"/>
      <c r="N16" s="386"/>
      <c r="O16" s="386"/>
      <c r="P16" s="386"/>
      <c r="Q16" s="386">
        <f t="shared" si="18"/>
        <v>0</v>
      </c>
      <c r="R16" s="386">
        <f t="shared" si="18"/>
        <v>0</v>
      </c>
      <c r="S16" s="428"/>
      <c r="T16" s="386"/>
      <c r="U16" s="439">
        <f t="shared" si="7"/>
        <v>0</v>
      </c>
      <c r="V16" s="428">
        <f t="shared" si="8"/>
        <v>0</v>
      </c>
      <c r="W16" s="386">
        <f t="shared" si="9"/>
        <v>0</v>
      </c>
      <c r="X16" s="386">
        <f t="shared" si="10"/>
        <v>0</v>
      </c>
      <c r="Y16" s="386">
        <f t="shared" si="11"/>
        <v>0</v>
      </c>
      <c r="Z16" s="386">
        <f t="shared" si="12"/>
        <v>0</v>
      </c>
      <c r="AA16" s="387">
        <f t="shared" si="13"/>
        <v>0</v>
      </c>
      <c r="AB16" s="420"/>
      <c r="AC16" s="420"/>
      <c r="AD16" s="420"/>
      <c r="AE16" s="420"/>
      <c r="AF16" s="444">
        <f t="shared" si="15"/>
        <v>0</v>
      </c>
      <c r="AG16" s="445">
        <f t="shared" si="16"/>
        <v>0</v>
      </c>
    </row>
    <row r="17" spans="2:33" ht="25.5" x14ac:dyDescent="0.2">
      <c r="B17" s="99" t="s">
        <v>271</v>
      </c>
      <c r="C17" s="19" t="s">
        <v>272</v>
      </c>
      <c r="D17" s="384"/>
      <c r="E17" s="385"/>
      <c r="F17" s="410"/>
      <c r="G17" s="384"/>
      <c r="H17" s="385"/>
      <c r="I17" s="385"/>
      <c r="J17" s="385"/>
      <c r="K17" s="386">
        <f t="shared" si="17"/>
        <v>0</v>
      </c>
      <c r="L17" s="387">
        <f t="shared" si="5"/>
        <v>0</v>
      </c>
      <c r="M17" s="428"/>
      <c r="N17" s="386"/>
      <c r="O17" s="386"/>
      <c r="P17" s="386"/>
      <c r="Q17" s="386">
        <f t="shared" si="18"/>
        <v>0</v>
      </c>
      <c r="R17" s="386">
        <f t="shared" si="18"/>
        <v>0</v>
      </c>
      <c r="S17" s="428"/>
      <c r="T17" s="386"/>
      <c r="U17" s="439">
        <f t="shared" si="7"/>
        <v>0</v>
      </c>
      <c r="V17" s="428">
        <f t="shared" si="8"/>
        <v>0</v>
      </c>
      <c r="W17" s="386">
        <f t="shared" si="9"/>
        <v>0</v>
      </c>
      <c r="X17" s="386">
        <f t="shared" si="10"/>
        <v>0</v>
      </c>
      <c r="Y17" s="386">
        <f t="shared" si="11"/>
        <v>0</v>
      </c>
      <c r="Z17" s="386">
        <f t="shared" si="12"/>
        <v>0</v>
      </c>
      <c r="AA17" s="387">
        <f t="shared" si="13"/>
        <v>0</v>
      </c>
      <c r="AB17" s="420"/>
      <c r="AC17" s="420"/>
      <c r="AD17" s="420"/>
      <c r="AE17" s="420"/>
      <c r="AF17" s="444">
        <f t="shared" si="15"/>
        <v>0</v>
      </c>
      <c r="AG17" s="445">
        <f t="shared" si="16"/>
        <v>0</v>
      </c>
    </row>
    <row r="18" spans="2:33" x14ac:dyDescent="0.2">
      <c r="B18" s="99" t="s">
        <v>273</v>
      </c>
      <c r="C18" s="19" t="s">
        <v>274</v>
      </c>
      <c r="D18" s="384"/>
      <c r="E18" s="385"/>
      <c r="F18" s="410"/>
      <c r="G18" s="384"/>
      <c r="H18" s="385"/>
      <c r="I18" s="385"/>
      <c r="J18" s="385"/>
      <c r="K18" s="386">
        <f t="shared" si="17"/>
        <v>0</v>
      </c>
      <c r="L18" s="387">
        <f t="shared" si="5"/>
        <v>0</v>
      </c>
      <c r="M18" s="428"/>
      <c r="N18" s="386"/>
      <c r="O18" s="386"/>
      <c r="P18" s="386"/>
      <c r="Q18" s="386">
        <f t="shared" si="18"/>
        <v>0</v>
      </c>
      <c r="R18" s="386">
        <f t="shared" si="18"/>
        <v>0</v>
      </c>
      <c r="S18" s="428"/>
      <c r="T18" s="386"/>
      <c r="U18" s="439">
        <f t="shared" si="7"/>
        <v>0</v>
      </c>
      <c r="V18" s="428">
        <f t="shared" si="8"/>
        <v>0</v>
      </c>
      <c r="W18" s="386">
        <f t="shared" si="9"/>
        <v>0</v>
      </c>
      <c r="X18" s="386">
        <f t="shared" si="10"/>
        <v>0</v>
      </c>
      <c r="Y18" s="386">
        <f t="shared" si="11"/>
        <v>0</v>
      </c>
      <c r="Z18" s="386">
        <f t="shared" si="12"/>
        <v>0</v>
      </c>
      <c r="AA18" s="387">
        <f t="shared" si="13"/>
        <v>0</v>
      </c>
      <c r="AB18" s="420"/>
      <c r="AC18" s="420"/>
      <c r="AD18" s="420"/>
      <c r="AE18" s="420"/>
      <c r="AF18" s="444">
        <f t="shared" si="15"/>
        <v>0</v>
      </c>
      <c r="AG18" s="445">
        <f t="shared" si="16"/>
        <v>0</v>
      </c>
    </row>
    <row r="19" spans="2:33" x14ac:dyDescent="0.2">
      <c r="B19" s="99" t="s">
        <v>275</v>
      </c>
      <c r="C19" s="19" t="s">
        <v>276</v>
      </c>
      <c r="D19" s="384"/>
      <c r="E19" s="385"/>
      <c r="F19" s="410"/>
      <c r="G19" s="384"/>
      <c r="H19" s="385"/>
      <c r="I19" s="385"/>
      <c r="J19" s="385"/>
      <c r="K19" s="386">
        <f t="shared" si="17"/>
        <v>0</v>
      </c>
      <c r="L19" s="387">
        <f t="shared" si="5"/>
        <v>0</v>
      </c>
      <c r="M19" s="428"/>
      <c r="N19" s="386"/>
      <c r="O19" s="386"/>
      <c r="P19" s="386"/>
      <c r="Q19" s="386">
        <f t="shared" si="18"/>
        <v>0</v>
      </c>
      <c r="R19" s="386">
        <f t="shared" si="18"/>
        <v>0</v>
      </c>
      <c r="S19" s="428"/>
      <c r="T19" s="386"/>
      <c r="U19" s="439">
        <f t="shared" si="7"/>
        <v>0</v>
      </c>
      <c r="V19" s="428">
        <f t="shared" si="8"/>
        <v>0</v>
      </c>
      <c r="W19" s="386">
        <f t="shared" si="9"/>
        <v>0</v>
      </c>
      <c r="X19" s="386">
        <f t="shared" si="10"/>
        <v>0</v>
      </c>
      <c r="Y19" s="386">
        <f t="shared" si="11"/>
        <v>0</v>
      </c>
      <c r="Z19" s="386">
        <f t="shared" si="12"/>
        <v>0</v>
      </c>
      <c r="AA19" s="387">
        <f t="shared" si="13"/>
        <v>0</v>
      </c>
      <c r="AB19" s="420"/>
      <c r="AC19" s="420"/>
      <c r="AD19" s="420"/>
      <c r="AE19" s="420"/>
      <c r="AF19" s="444">
        <f t="shared" si="15"/>
        <v>0</v>
      </c>
      <c r="AG19" s="445">
        <f t="shared" si="16"/>
        <v>0</v>
      </c>
    </row>
    <row r="20" spans="2:33" x14ac:dyDescent="0.2">
      <c r="B20" s="99" t="s">
        <v>277</v>
      </c>
      <c r="C20" s="19" t="s">
        <v>278</v>
      </c>
      <c r="D20" s="388"/>
      <c r="E20" s="389"/>
      <c r="F20" s="411"/>
      <c r="G20" s="388"/>
      <c r="H20" s="389"/>
      <c r="I20" s="389"/>
      <c r="J20" s="389"/>
      <c r="K20" s="390">
        <f t="shared" si="17"/>
        <v>0</v>
      </c>
      <c r="L20" s="391">
        <f t="shared" si="5"/>
        <v>0</v>
      </c>
      <c r="M20" s="429"/>
      <c r="N20" s="390"/>
      <c r="O20" s="390"/>
      <c r="P20" s="390"/>
      <c r="Q20" s="390">
        <f t="shared" si="18"/>
        <v>0</v>
      </c>
      <c r="R20" s="390">
        <f t="shared" si="18"/>
        <v>0</v>
      </c>
      <c r="S20" s="429"/>
      <c r="T20" s="390"/>
      <c r="U20" s="440">
        <f t="shared" si="7"/>
        <v>0</v>
      </c>
      <c r="V20" s="429">
        <f t="shared" si="8"/>
        <v>0</v>
      </c>
      <c r="W20" s="390">
        <f t="shared" si="9"/>
        <v>0</v>
      </c>
      <c r="X20" s="390">
        <f t="shared" si="10"/>
        <v>0</v>
      </c>
      <c r="Y20" s="390">
        <f t="shared" si="11"/>
        <v>0</v>
      </c>
      <c r="Z20" s="390">
        <f t="shared" si="12"/>
        <v>0</v>
      </c>
      <c r="AA20" s="391">
        <f t="shared" si="13"/>
        <v>0</v>
      </c>
      <c r="AB20" s="421"/>
      <c r="AC20" s="421"/>
      <c r="AD20" s="421"/>
      <c r="AE20" s="421"/>
      <c r="AF20" s="446">
        <f t="shared" si="15"/>
        <v>0</v>
      </c>
      <c r="AG20" s="447">
        <f t="shared" si="16"/>
        <v>0</v>
      </c>
    </row>
    <row r="21" spans="2:33" x14ac:dyDescent="0.2">
      <c r="B21" s="15" t="s">
        <v>7</v>
      </c>
      <c r="C21" s="17" t="s">
        <v>4</v>
      </c>
      <c r="D21" s="378">
        <f>SUM(D22:D26)</f>
        <v>0</v>
      </c>
      <c r="E21" s="378">
        <f t="shared" ref="E21:J21" si="19">SUM(E22:E26)</f>
        <v>0</v>
      </c>
      <c r="F21" s="408">
        <f t="shared" si="19"/>
        <v>0</v>
      </c>
      <c r="G21" s="378">
        <f t="shared" si="19"/>
        <v>0</v>
      </c>
      <c r="H21" s="378">
        <f t="shared" si="19"/>
        <v>0</v>
      </c>
      <c r="I21" s="378">
        <f t="shared" si="19"/>
        <v>0</v>
      </c>
      <c r="J21" s="378">
        <f t="shared" si="19"/>
        <v>0</v>
      </c>
      <c r="K21" s="379">
        <f t="shared" si="17"/>
        <v>0</v>
      </c>
      <c r="L21" s="379">
        <f t="shared" si="5"/>
        <v>0</v>
      </c>
      <c r="M21" s="379">
        <f>SUM(M22:M26)</f>
        <v>0</v>
      </c>
      <c r="N21" s="379">
        <f t="shared" ref="N21:P21" si="20">SUM(N22:N26)</f>
        <v>0</v>
      </c>
      <c r="O21" s="379">
        <f t="shared" si="20"/>
        <v>0</v>
      </c>
      <c r="P21" s="379">
        <f t="shared" si="20"/>
        <v>0</v>
      </c>
      <c r="Q21" s="379">
        <f t="shared" si="18"/>
        <v>0</v>
      </c>
      <c r="R21" s="379">
        <f t="shared" si="18"/>
        <v>0</v>
      </c>
      <c r="S21" s="379">
        <f>SUM(S22:S26)</f>
        <v>0</v>
      </c>
      <c r="T21" s="379">
        <f>SUM(T22:T26)</f>
        <v>0</v>
      </c>
      <c r="U21" s="437">
        <f t="shared" si="7"/>
        <v>0</v>
      </c>
      <c r="V21" s="379">
        <f t="shared" si="8"/>
        <v>0</v>
      </c>
      <c r="W21" s="418">
        <f t="shared" si="9"/>
        <v>0</v>
      </c>
      <c r="X21" s="379">
        <f t="shared" si="10"/>
        <v>0</v>
      </c>
      <c r="Y21" s="379">
        <f t="shared" si="11"/>
        <v>0</v>
      </c>
      <c r="Z21" s="379">
        <f t="shared" si="12"/>
        <v>0</v>
      </c>
      <c r="AA21" s="379">
        <f t="shared" si="13"/>
        <v>0</v>
      </c>
      <c r="AB21" s="418">
        <f>SUM(AB22:AB26)</f>
        <v>0</v>
      </c>
      <c r="AC21" s="418">
        <f t="shared" ref="AC21:AE21" si="21">SUM(AC22:AC26)</f>
        <v>0</v>
      </c>
      <c r="AD21" s="418">
        <f t="shared" si="21"/>
        <v>0</v>
      </c>
      <c r="AE21" s="418">
        <f t="shared" si="21"/>
        <v>0</v>
      </c>
      <c r="AF21" s="434">
        <f t="shared" si="15"/>
        <v>0</v>
      </c>
      <c r="AG21" s="434">
        <f t="shared" si="16"/>
        <v>0</v>
      </c>
    </row>
    <row r="22" spans="2:33" ht="25.5" x14ac:dyDescent="0.2">
      <c r="B22" s="100" t="s">
        <v>279</v>
      </c>
      <c r="C22" s="19" t="s">
        <v>280</v>
      </c>
      <c r="D22" s="380"/>
      <c r="E22" s="381"/>
      <c r="F22" s="409"/>
      <c r="G22" s="380"/>
      <c r="H22" s="381"/>
      <c r="I22" s="381"/>
      <c r="J22" s="381"/>
      <c r="K22" s="382">
        <f t="shared" si="17"/>
        <v>0</v>
      </c>
      <c r="L22" s="383">
        <f t="shared" si="5"/>
        <v>0</v>
      </c>
      <c r="M22" s="427"/>
      <c r="N22" s="382"/>
      <c r="O22" s="382"/>
      <c r="P22" s="382"/>
      <c r="Q22" s="382">
        <f t="shared" si="18"/>
        <v>0</v>
      </c>
      <c r="R22" s="382">
        <f t="shared" si="18"/>
        <v>0</v>
      </c>
      <c r="S22" s="427"/>
      <c r="T22" s="382"/>
      <c r="U22" s="438">
        <f t="shared" si="7"/>
        <v>0</v>
      </c>
      <c r="V22" s="427">
        <f t="shared" si="8"/>
        <v>0</v>
      </c>
      <c r="W22" s="382">
        <f t="shared" si="9"/>
        <v>0</v>
      </c>
      <c r="X22" s="382">
        <f t="shared" si="10"/>
        <v>0</v>
      </c>
      <c r="Y22" s="382">
        <f t="shared" si="11"/>
        <v>0</v>
      </c>
      <c r="Z22" s="382">
        <f t="shared" si="12"/>
        <v>0</v>
      </c>
      <c r="AA22" s="383">
        <f t="shared" si="13"/>
        <v>0</v>
      </c>
      <c r="AB22" s="419"/>
      <c r="AC22" s="419"/>
      <c r="AD22" s="419"/>
      <c r="AE22" s="382"/>
      <c r="AF22" s="448">
        <f t="shared" si="15"/>
        <v>0</v>
      </c>
      <c r="AG22" s="443">
        <f t="shared" si="16"/>
        <v>0</v>
      </c>
    </row>
    <row r="23" spans="2:33" ht="25.5" x14ac:dyDescent="0.2">
      <c r="B23" s="100" t="s">
        <v>281</v>
      </c>
      <c r="C23" s="19" t="s">
        <v>282</v>
      </c>
      <c r="D23" s="384"/>
      <c r="E23" s="385"/>
      <c r="F23" s="410"/>
      <c r="G23" s="384"/>
      <c r="H23" s="385"/>
      <c r="I23" s="385"/>
      <c r="J23" s="385"/>
      <c r="K23" s="386">
        <f t="shared" si="17"/>
        <v>0</v>
      </c>
      <c r="L23" s="387">
        <f t="shared" si="5"/>
        <v>0</v>
      </c>
      <c r="M23" s="428"/>
      <c r="N23" s="386"/>
      <c r="O23" s="386"/>
      <c r="P23" s="386"/>
      <c r="Q23" s="386">
        <f t="shared" si="18"/>
        <v>0</v>
      </c>
      <c r="R23" s="386">
        <f t="shared" si="18"/>
        <v>0</v>
      </c>
      <c r="S23" s="428"/>
      <c r="T23" s="386"/>
      <c r="U23" s="439">
        <f t="shared" si="7"/>
        <v>0</v>
      </c>
      <c r="V23" s="428">
        <f t="shared" si="8"/>
        <v>0</v>
      </c>
      <c r="W23" s="386">
        <f t="shared" si="9"/>
        <v>0</v>
      </c>
      <c r="X23" s="386">
        <f t="shared" si="10"/>
        <v>0</v>
      </c>
      <c r="Y23" s="386">
        <f t="shared" si="11"/>
        <v>0</v>
      </c>
      <c r="Z23" s="386">
        <f t="shared" si="12"/>
        <v>0</v>
      </c>
      <c r="AA23" s="387">
        <f t="shared" si="13"/>
        <v>0</v>
      </c>
      <c r="AB23" s="420"/>
      <c r="AC23" s="420"/>
      <c r="AD23" s="420"/>
      <c r="AE23" s="386"/>
      <c r="AF23" s="449">
        <f t="shared" si="15"/>
        <v>0</v>
      </c>
      <c r="AG23" s="445">
        <f t="shared" si="16"/>
        <v>0</v>
      </c>
    </row>
    <row r="24" spans="2:33" ht="25.5" x14ac:dyDescent="0.2">
      <c r="B24" s="100" t="s">
        <v>283</v>
      </c>
      <c r="C24" s="19" t="s">
        <v>284</v>
      </c>
      <c r="D24" s="384"/>
      <c r="E24" s="385"/>
      <c r="F24" s="410"/>
      <c r="G24" s="384"/>
      <c r="H24" s="385"/>
      <c r="I24" s="385"/>
      <c r="J24" s="385"/>
      <c r="K24" s="386">
        <f t="shared" si="17"/>
        <v>0</v>
      </c>
      <c r="L24" s="387">
        <f t="shared" si="5"/>
        <v>0</v>
      </c>
      <c r="M24" s="428"/>
      <c r="N24" s="386"/>
      <c r="O24" s="386"/>
      <c r="P24" s="386"/>
      <c r="Q24" s="386">
        <f t="shared" si="18"/>
        <v>0</v>
      </c>
      <c r="R24" s="386">
        <f t="shared" si="18"/>
        <v>0</v>
      </c>
      <c r="S24" s="428"/>
      <c r="T24" s="386"/>
      <c r="U24" s="439">
        <f t="shared" si="7"/>
        <v>0</v>
      </c>
      <c r="V24" s="428">
        <f t="shared" si="8"/>
        <v>0</v>
      </c>
      <c r="W24" s="386">
        <f t="shared" si="9"/>
        <v>0</v>
      </c>
      <c r="X24" s="386">
        <f t="shared" si="10"/>
        <v>0</v>
      </c>
      <c r="Y24" s="386">
        <f t="shared" si="11"/>
        <v>0</v>
      </c>
      <c r="Z24" s="386">
        <f t="shared" si="12"/>
        <v>0</v>
      </c>
      <c r="AA24" s="387">
        <f t="shared" si="13"/>
        <v>0</v>
      </c>
      <c r="AB24" s="420"/>
      <c r="AC24" s="420"/>
      <c r="AD24" s="420"/>
      <c r="AE24" s="386"/>
      <c r="AF24" s="449">
        <f t="shared" si="15"/>
        <v>0</v>
      </c>
      <c r="AG24" s="445">
        <f t="shared" si="16"/>
        <v>0</v>
      </c>
    </row>
    <row r="25" spans="2:33" x14ac:dyDescent="0.2">
      <c r="B25" s="100" t="s">
        <v>285</v>
      </c>
      <c r="C25" s="101" t="s">
        <v>286</v>
      </c>
      <c r="D25" s="384"/>
      <c r="E25" s="385"/>
      <c r="F25" s="410"/>
      <c r="G25" s="384"/>
      <c r="H25" s="385"/>
      <c r="I25" s="385"/>
      <c r="J25" s="385"/>
      <c r="K25" s="386">
        <f t="shared" si="17"/>
        <v>0</v>
      </c>
      <c r="L25" s="387">
        <f t="shared" si="5"/>
        <v>0</v>
      </c>
      <c r="M25" s="428"/>
      <c r="N25" s="386"/>
      <c r="O25" s="386"/>
      <c r="P25" s="386"/>
      <c r="Q25" s="386">
        <f t="shared" si="18"/>
        <v>0</v>
      </c>
      <c r="R25" s="386">
        <f t="shared" si="18"/>
        <v>0</v>
      </c>
      <c r="S25" s="428"/>
      <c r="T25" s="386"/>
      <c r="U25" s="439">
        <f t="shared" si="7"/>
        <v>0</v>
      </c>
      <c r="V25" s="428">
        <f t="shared" si="8"/>
        <v>0</v>
      </c>
      <c r="W25" s="386">
        <f t="shared" si="9"/>
        <v>0</v>
      </c>
      <c r="X25" s="386">
        <f t="shared" si="10"/>
        <v>0</v>
      </c>
      <c r="Y25" s="386">
        <f t="shared" si="11"/>
        <v>0</v>
      </c>
      <c r="Z25" s="386">
        <f t="shared" si="12"/>
        <v>0</v>
      </c>
      <c r="AA25" s="387">
        <f t="shared" si="13"/>
        <v>0</v>
      </c>
      <c r="AB25" s="420"/>
      <c r="AC25" s="420"/>
      <c r="AD25" s="420"/>
      <c r="AE25" s="386"/>
      <c r="AF25" s="449">
        <f t="shared" si="15"/>
        <v>0</v>
      </c>
      <c r="AG25" s="445">
        <f t="shared" si="16"/>
        <v>0</v>
      </c>
    </row>
    <row r="26" spans="2:33" x14ac:dyDescent="0.2">
      <c r="B26" s="100" t="s">
        <v>287</v>
      </c>
      <c r="C26" s="101" t="s">
        <v>288</v>
      </c>
      <c r="D26" s="388"/>
      <c r="E26" s="389"/>
      <c r="F26" s="411"/>
      <c r="G26" s="388"/>
      <c r="H26" s="389"/>
      <c r="I26" s="389"/>
      <c r="J26" s="389"/>
      <c r="K26" s="390">
        <f t="shared" si="17"/>
        <v>0</v>
      </c>
      <c r="L26" s="391">
        <f t="shared" si="5"/>
        <v>0</v>
      </c>
      <c r="M26" s="429"/>
      <c r="N26" s="390"/>
      <c r="O26" s="390"/>
      <c r="P26" s="390"/>
      <c r="Q26" s="390">
        <f t="shared" si="18"/>
        <v>0</v>
      </c>
      <c r="R26" s="390">
        <f t="shared" si="18"/>
        <v>0</v>
      </c>
      <c r="S26" s="429"/>
      <c r="T26" s="390"/>
      <c r="U26" s="440">
        <f t="shared" si="7"/>
        <v>0</v>
      </c>
      <c r="V26" s="429">
        <f t="shared" si="8"/>
        <v>0</v>
      </c>
      <c r="W26" s="390">
        <f t="shared" si="9"/>
        <v>0</v>
      </c>
      <c r="X26" s="390">
        <f t="shared" si="10"/>
        <v>0</v>
      </c>
      <c r="Y26" s="390">
        <f t="shared" si="11"/>
        <v>0</v>
      </c>
      <c r="Z26" s="390">
        <f t="shared" si="12"/>
        <v>0</v>
      </c>
      <c r="AA26" s="391">
        <f t="shared" si="13"/>
        <v>0</v>
      </c>
      <c r="AB26" s="421"/>
      <c r="AC26" s="421"/>
      <c r="AD26" s="421"/>
      <c r="AE26" s="390"/>
      <c r="AF26" s="450">
        <f t="shared" si="15"/>
        <v>0</v>
      </c>
      <c r="AG26" s="447">
        <f t="shared" si="16"/>
        <v>0</v>
      </c>
    </row>
    <row r="27" spans="2:33" x14ac:dyDescent="0.2">
      <c r="B27" s="15" t="s">
        <v>8</v>
      </c>
      <c r="C27" s="17" t="s">
        <v>5</v>
      </c>
      <c r="D27" s="378">
        <f>SUM(D28:D30)</f>
        <v>0</v>
      </c>
      <c r="E27" s="378">
        <f t="shared" ref="E27:I27" si="22">SUM(E28:E30)</f>
        <v>0</v>
      </c>
      <c r="F27" s="408">
        <f t="shared" si="22"/>
        <v>0</v>
      </c>
      <c r="G27" s="378">
        <f t="shared" si="22"/>
        <v>0</v>
      </c>
      <c r="H27" s="378">
        <f t="shared" si="22"/>
        <v>0</v>
      </c>
      <c r="I27" s="378">
        <f t="shared" si="22"/>
        <v>0</v>
      </c>
      <c r="J27" s="378">
        <f>SUM(J28:J30)</f>
        <v>0</v>
      </c>
      <c r="K27" s="379">
        <f t="shared" si="17"/>
        <v>0</v>
      </c>
      <c r="L27" s="379">
        <f t="shared" si="5"/>
        <v>0</v>
      </c>
      <c r="M27" s="379">
        <f>SUM(M28:M30)</f>
        <v>0</v>
      </c>
      <c r="N27" s="379">
        <f t="shared" ref="N27:P27" si="23">SUM(N28:N30)</f>
        <v>0</v>
      </c>
      <c r="O27" s="379">
        <f t="shared" si="23"/>
        <v>0</v>
      </c>
      <c r="P27" s="379">
        <f t="shared" si="23"/>
        <v>0</v>
      </c>
      <c r="Q27" s="379">
        <f t="shared" si="18"/>
        <v>0</v>
      </c>
      <c r="R27" s="379">
        <f t="shared" si="18"/>
        <v>0</v>
      </c>
      <c r="S27" s="379">
        <f>SUM(S28:S30)</f>
        <v>0</v>
      </c>
      <c r="T27" s="379">
        <f>SUM(T28:T30)</f>
        <v>0</v>
      </c>
      <c r="U27" s="437">
        <f t="shared" si="7"/>
        <v>0</v>
      </c>
      <c r="V27" s="379">
        <f t="shared" si="8"/>
        <v>0</v>
      </c>
      <c r="W27" s="418">
        <f t="shared" si="9"/>
        <v>0</v>
      </c>
      <c r="X27" s="379">
        <f t="shared" si="10"/>
        <v>0</v>
      </c>
      <c r="Y27" s="379">
        <f t="shared" si="11"/>
        <v>0</v>
      </c>
      <c r="Z27" s="379">
        <f t="shared" si="12"/>
        <v>0</v>
      </c>
      <c r="AA27" s="379">
        <f t="shared" si="13"/>
        <v>0</v>
      </c>
      <c r="AB27" s="418">
        <f>SUM(AB28:AB30)</f>
        <v>0</v>
      </c>
      <c r="AC27" s="418">
        <f t="shared" ref="AC27:AE27" si="24">SUM(AC28:AC30)</f>
        <v>0</v>
      </c>
      <c r="AD27" s="418">
        <f t="shared" si="24"/>
        <v>0</v>
      </c>
      <c r="AE27" s="418">
        <f t="shared" si="24"/>
        <v>0</v>
      </c>
      <c r="AF27" s="434">
        <f t="shared" si="15"/>
        <v>0</v>
      </c>
      <c r="AG27" s="434">
        <f t="shared" si="16"/>
        <v>0</v>
      </c>
    </row>
    <row r="28" spans="2:33" x14ac:dyDescent="0.2">
      <c r="B28" s="100" t="s">
        <v>289</v>
      </c>
      <c r="C28" s="19" t="s">
        <v>290</v>
      </c>
      <c r="D28" s="380"/>
      <c r="E28" s="381"/>
      <c r="F28" s="409"/>
      <c r="G28" s="380"/>
      <c r="H28" s="381"/>
      <c r="I28" s="381"/>
      <c r="J28" s="381"/>
      <c r="K28" s="382">
        <f t="shared" si="17"/>
        <v>0</v>
      </c>
      <c r="L28" s="383">
        <f t="shared" si="5"/>
        <v>0</v>
      </c>
      <c r="M28" s="427"/>
      <c r="N28" s="382"/>
      <c r="O28" s="382"/>
      <c r="P28" s="382"/>
      <c r="Q28" s="382">
        <f t="shared" si="18"/>
        <v>0</v>
      </c>
      <c r="R28" s="382">
        <f t="shared" si="18"/>
        <v>0</v>
      </c>
      <c r="S28" s="427"/>
      <c r="T28" s="382"/>
      <c r="U28" s="438">
        <f t="shared" si="7"/>
        <v>0</v>
      </c>
      <c r="V28" s="427">
        <f t="shared" si="8"/>
        <v>0</v>
      </c>
      <c r="W28" s="382">
        <f t="shared" si="9"/>
        <v>0</v>
      </c>
      <c r="X28" s="382">
        <f t="shared" si="10"/>
        <v>0</v>
      </c>
      <c r="Y28" s="382">
        <f t="shared" si="11"/>
        <v>0</v>
      </c>
      <c r="Z28" s="382">
        <f t="shared" si="12"/>
        <v>0</v>
      </c>
      <c r="AA28" s="383">
        <f t="shared" si="13"/>
        <v>0</v>
      </c>
      <c r="AB28" s="419"/>
      <c r="AC28" s="419"/>
      <c r="AD28" s="419"/>
      <c r="AE28" s="382"/>
      <c r="AF28" s="448">
        <f t="shared" si="15"/>
        <v>0</v>
      </c>
      <c r="AG28" s="443">
        <f t="shared" si="16"/>
        <v>0</v>
      </c>
    </row>
    <row r="29" spans="2:33" x14ac:dyDescent="0.2">
      <c r="B29" s="100" t="s">
        <v>291</v>
      </c>
      <c r="C29" s="19" t="s">
        <v>292</v>
      </c>
      <c r="D29" s="384"/>
      <c r="E29" s="385"/>
      <c r="F29" s="410"/>
      <c r="G29" s="384"/>
      <c r="H29" s="385"/>
      <c r="I29" s="385"/>
      <c r="J29" s="385"/>
      <c r="K29" s="386">
        <f t="shared" si="17"/>
        <v>0</v>
      </c>
      <c r="L29" s="387">
        <f t="shared" si="5"/>
        <v>0</v>
      </c>
      <c r="M29" s="428"/>
      <c r="N29" s="386"/>
      <c r="O29" s="386"/>
      <c r="P29" s="386"/>
      <c r="Q29" s="386">
        <f t="shared" si="18"/>
        <v>0</v>
      </c>
      <c r="R29" s="386">
        <f t="shared" si="18"/>
        <v>0</v>
      </c>
      <c r="S29" s="428"/>
      <c r="T29" s="386"/>
      <c r="U29" s="439">
        <f t="shared" si="7"/>
        <v>0</v>
      </c>
      <c r="V29" s="428">
        <f t="shared" si="8"/>
        <v>0</v>
      </c>
      <c r="W29" s="386">
        <f t="shared" si="9"/>
        <v>0</v>
      </c>
      <c r="X29" s="386">
        <f t="shared" si="10"/>
        <v>0</v>
      </c>
      <c r="Y29" s="386">
        <f t="shared" si="11"/>
        <v>0</v>
      </c>
      <c r="Z29" s="386">
        <f t="shared" si="12"/>
        <v>0</v>
      </c>
      <c r="AA29" s="387">
        <f t="shared" si="13"/>
        <v>0</v>
      </c>
      <c r="AB29" s="420"/>
      <c r="AC29" s="420"/>
      <c r="AD29" s="420"/>
      <c r="AE29" s="386"/>
      <c r="AF29" s="449">
        <f t="shared" si="15"/>
        <v>0</v>
      </c>
      <c r="AG29" s="445">
        <f t="shared" si="16"/>
        <v>0</v>
      </c>
    </row>
    <row r="30" spans="2:33" x14ac:dyDescent="0.2">
      <c r="B30" s="100" t="s">
        <v>293</v>
      </c>
      <c r="C30" s="19" t="s">
        <v>294</v>
      </c>
      <c r="D30" s="388"/>
      <c r="E30" s="389"/>
      <c r="F30" s="411"/>
      <c r="G30" s="388"/>
      <c r="H30" s="389"/>
      <c r="I30" s="389"/>
      <c r="J30" s="389"/>
      <c r="K30" s="390">
        <f t="shared" si="17"/>
        <v>0</v>
      </c>
      <c r="L30" s="391">
        <f t="shared" si="5"/>
        <v>0</v>
      </c>
      <c r="M30" s="429"/>
      <c r="N30" s="390"/>
      <c r="O30" s="390"/>
      <c r="P30" s="390"/>
      <c r="Q30" s="390">
        <f t="shared" si="18"/>
        <v>0</v>
      </c>
      <c r="R30" s="390">
        <f t="shared" si="18"/>
        <v>0</v>
      </c>
      <c r="S30" s="429"/>
      <c r="T30" s="390"/>
      <c r="U30" s="440">
        <f t="shared" si="7"/>
        <v>0</v>
      </c>
      <c r="V30" s="429">
        <f t="shared" si="8"/>
        <v>0</v>
      </c>
      <c r="W30" s="390">
        <f t="shared" si="9"/>
        <v>0</v>
      </c>
      <c r="X30" s="390">
        <f t="shared" si="10"/>
        <v>0</v>
      </c>
      <c r="Y30" s="390">
        <f t="shared" si="11"/>
        <v>0</v>
      </c>
      <c r="Z30" s="390">
        <f t="shared" si="12"/>
        <v>0</v>
      </c>
      <c r="AA30" s="391">
        <f t="shared" si="13"/>
        <v>0</v>
      </c>
      <c r="AB30" s="421"/>
      <c r="AC30" s="421"/>
      <c r="AD30" s="421"/>
      <c r="AE30" s="390"/>
      <c r="AF30" s="450">
        <f t="shared" si="15"/>
        <v>0</v>
      </c>
      <c r="AG30" s="447">
        <f t="shared" si="16"/>
        <v>0</v>
      </c>
    </row>
    <row r="31" spans="2:33" x14ac:dyDescent="0.2">
      <c r="B31" s="15" t="s">
        <v>9</v>
      </c>
      <c r="C31" s="17" t="s">
        <v>6</v>
      </c>
      <c r="D31" s="378">
        <f>D32</f>
        <v>0</v>
      </c>
      <c r="E31" s="378">
        <f t="shared" ref="E31:I31" si="25">E32</f>
        <v>0</v>
      </c>
      <c r="F31" s="408">
        <f t="shared" si="25"/>
        <v>0</v>
      </c>
      <c r="G31" s="378">
        <f t="shared" si="25"/>
        <v>0</v>
      </c>
      <c r="H31" s="378">
        <f t="shared" si="25"/>
        <v>0</v>
      </c>
      <c r="I31" s="378">
        <f t="shared" si="25"/>
        <v>0</v>
      </c>
      <c r="J31" s="378">
        <f>J32</f>
        <v>0</v>
      </c>
      <c r="K31" s="379">
        <f t="shared" si="17"/>
        <v>0</v>
      </c>
      <c r="L31" s="379">
        <f t="shared" si="5"/>
        <v>0</v>
      </c>
      <c r="M31" s="379">
        <f>M32</f>
        <v>0</v>
      </c>
      <c r="N31" s="379">
        <f t="shared" ref="N31:P31" si="26">N32</f>
        <v>0</v>
      </c>
      <c r="O31" s="379">
        <f t="shared" si="26"/>
        <v>0</v>
      </c>
      <c r="P31" s="379">
        <f t="shared" si="26"/>
        <v>0</v>
      </c>
      <c r="Q31" s="379">
        <f t="shared" si="18"/>
        <v>0</v>
      </c>
      <c r="R31" s="379">
        <f t="shared" si="18"/>
        <v>0</v>
      </c>
      <c r="S31" s="379">
        <f>S32</f>
        <v>0</v>
      </c>
      <c r="T31" s="379">
        <f>T32</f>
        <v>0</v>
      </c>
      <c r="U31" s="437">
        <f t="shared" si="7"/>
        <v>0</v>
      </c>
      <c r="V31" s="379">
        <f t="shared" si="8"/>
        <v>0</v>
      </c>
      <c r="W31" s="418">
        <f t="shared" si="9"/>
        <v>0</v>
      </c>
      <c r="X31" s="379">
        <f t="shared" si="10"/>
        <v>0</v>
      </c>
      <c r="Y31" s="379">
        <f t="shared" si="11"/>
        <v>0</v>
      </c>
      <c r="Z31" s="379">
        <f t="shared" si="12"/>
        <v>0</v>
      </c>
      <c r="AA31" s="379">
        <f t="shared" si="13"/>
        <v>0</v>
      </c>
      <c r="AB31" s="418">
        <f>AB32</f>
        <v>0</v>
      </c>
      <c r="AC31" s="418">
        <f t="shared" ref="AC31:AE31" si="27">AC32</f>
        <v>0</v>
      </c>
      <c r="AD31" s="418">
        <f t="shared" si="27"/>
        <v>0</v>
      </c>
      <c r="AE31" s="418">
        <f t="shared" si="27"/>
        <v>0</v>
      </c>
      <c r="AF31" s="434">
        <f t="shared" si="15"/>
        <v>0</v>
      </c>
      <c r="AG31" s="434">
        <f t="shared" si="16"/>
        <v>0</v>
      </c>
    </row>
    <row r="32" spans="2:33" x14ac:dyDescent="0.2">
      <c r="B32" s="100" t="s">
        <v>295</v>
      </c>
      <c r="C32" s="19" t="s">
        <v>296</v>
      </c>
      <c r="D32" s="392"/>
      <c r="E32" s="393"/>
      <c r="F32" s="412"/>
      <c r="G32" s="392"/>
      <c r="H32" s="393"/>
      <c r="I32" s="393"/>
      <c r="J32" s="393"/>
      <c r="K32" s="394">
        <f t="shared" si="17"/>
        <v>0</v>
      </c>
      <c r="L32" s="395">
        <f t="shared" si="5"/>
        <v>0</v>
      </c>
      <c r="M32" s="430"/>
      <c r="N32" s="394"/>
      <c r="O32" s="394"/>
      <c r="P32" s="394"/>
      <c r="Q32" s="394">
        <f t="shared" si="18"/>
        <v>0</v>
      </c>
      <c r="R32" s="394">
        <f t="shared" si="18"/>
        <v>0</v>
      </c>
      <c r="S32" s="430"/>
      <c r="T32" s="394"/>
      <c r="U32" s="437">
        <f t="shared" si="7"/>
        <v>0</v>
      </c>
      <c r="V32" s="430">
        <f t="shared" si="8"/>
        <v>0</v>
      </c>
      <c r="W32" s="394">
        <f t="shared" si="9"/>
        <v>0</v>
      </c>
      <c r="X32" s="394">
        <f t="shared" si="10"/>
        <v>0</v>
      </c>
      <c r="Y32" s="394">
        <f t="shared" si="11"/>
        <v>0</v>
      </c>
      <c r="Z32" s="394">
        <f t="shared" si="12"/>
        <v>0</v>
      </c>
      <c r="AA32" s="395">
        <f t="shared" si="13"/>
        <v>0</v>
      </c>
      <c r="AB32" s="422"/>
      <c r="AC32" s="422"/>
      <c r="AD32" s="422"/>
      <c r="AE32" s="394"/>
      <c r="AF32" s="451">
        <f t="shared" si="15"/>
        <v>0</v>
      </c>
      <c r="AG32" s="452">
        <f t="shared" si="16"/>
        <v>0</v>
      </c>
    </row>
    <row r="33" spans="2:33" x14ac:dyDescent="0.2">
      <c r="B33" s="15" t="s">
        <v>10</v>
      </c>
      <c r="C33" s="17" t="s">
        <v>75</v>
      </c>
      <c r="D33" s="378">
        <f>D34</f>
        <v>0</v>
      </c>
      <c r="E33" s="378">
        <f t="shared" ref="E33:J33" si="28">E34</f>
        <v>0</v>
      </c>
      <c r="F33" s="408">
        <f t="shared" si="28"/>
        <v>0</v>
      </c>
      <c r="G33" s="378">
        <f t="shared" si="28"/>
        <v>0</v>
      </c>
      <c r="H33" s="378">
        <f t="shared" si="28"/>
        <v>0</v>
      </c>
      <c r="I33" s="378">
        <f t="shared" si="28"/>
        <v>0</v>
      </c>
      <c r="J33" s="378">
        <f t="shared" si="28"/>
        <v>0</v>
      </c>
      <c r="K33" s="379">
        <f t="shared" si="17"/>
        <v>0</v>
      </c>
      <c r="L33" s="379">
        <f t="shared" si="5"/>
        <v>0</v>
      </c>
      <c r="M33" s="379">
        <f>M34</f>
        <v>0</v>
      </c>
      <c r="N33" s="379">
        <f t="shared" ref="N33:P33" si="29">N34</f>
        <v>0</v>
      </c>
      <c r="O33" s="379">
        <f t="shared" si="29"/>
        <v>0</v>
      </c>
      <c r="P33" s="379">
        <f t="shared" si="29"/>
        <v>0</v>
      </c>
      <c r="Q33" s="379">
        <f t="shared" si="18"/>
        <v>0</v>
      </c>
      <c r="R33" s="379">
        <f t="shared" si="18"/>
        <v>0</v>
      </c>
      <c r="S33" s="379">
        <f>S34</f>
        <v>0</v>
      </c>
      <c r="T33" s="379">
        <f>T34</f>
        <v>0</v>
      </c>
      <c r="U33" s="437">
        <f t="shared" si="7"/>
        <v>0</v>
      </c>
      <c r="V33" s="430">
        <f t="shared" si="8"/>
        <v>0</v>
      </c>
      <c r="W33" s="394">
        <f t="shared" si="9"/>
        <v>0</v>
      </c>
      <c r="X33" s="394">
        <f t="shared" si="10"/>
        <v>0</v>
      </c>
      <c r="Y33" s="394">
        <f t="shared" si="11"/>
        <v>0</v>
      </c>
      <c r="Z33" s="394">
        <f t="shared" si="12"/>
        <v>0</v>
      </c>
      <c r="AA33" s="395">
        <f t="shared" si="13"/>
        <v>0</v>
      </c>
      <c r="AB33" s="418">
        <f>AB34</f>
        <v>0</v>
      </c>
      <c r="AC33" s="418">
        <f t="shared" ref="AC33:AE33" si="30">AC34</f>
        <v>0</v>
      </c>
      <c r="AD33" s="418">
        <f t="shared" si="30"/>
        <v>0</v>
      </c>
      <c r="AE33" s="418">
        <f t="shared" si="30"/>
        <v>0</v>
      </c>
      <c r="AF33" s="434">
        <f t="shared" si="15"/>
        <v>0</v>
      </c>
      <c r="AG33" s="434">
        <f t="shared" si="16"/>
        <v>0</v>
      </c>
    </row>
    <row r="34" spans="2:33" x14ac:dyDescent="0.2">
      <c r="B34" s="100" t="s">
        <v>297</v>
      </c>
      <c r="C34" s="19" t="s">
        <v>298</v>
      </c>
      <c r="D34" s="392"/>
      <c r="E34" s="393"/>
      <c r="F34" s="412"/>
      <c r="G34" s="392"/>
      <c r="H34" s="393"/>
      <c r="I34" s="393"/>
      <c r="J34" s="393"/>
      <c r="K34" s="394">
        <f t="shared" si="17"/>
        <v>0</v>
      </c>
      <c r="L34" s="395">
        <f t="shared" si="5"/>
        <v>0</v>
      </c>
      <c r="M34" s="379"/>
      <c r="N34" s="379"/>
      <c r="O34" s="379"/>
      <c r="P34" s="430"/>
      <c r="Q34" s="394">
        <f t="shared" si="18"/>
        <v>0</v>
      </c>
      <c r="R34" s="394">
        <f t="shared" si="18"/>
        <v>0</v>
      </c>
      <c r="S34" s="430"/>
      <c r="T34" s="394"/>
      <c r="U34" s="437">
        <f t="shared" si="7"/>
        <v>0</v>
      </c>
      <c r="V34" s="379">
        <f t="shared" si="8"/>
        <v>0</v>
      </c>
      <c r="W34" s="418">
        <f t="shared" si="9"/>
        <v>0</v>
      </c>
      <c r="X34" s="379">
        <f t="shared" si="10"/>
        <v>0</v>
      </c>
      <c r="Y34" s="379">
        <f t="shared" si="11"/>
        <v>0</v>
      </c>
      <c r="Z34" s="379">
        <f t="shared" si="12"/>
        <v>0</v>
      </c>
      <c r="AA34" s="379">
        <f t="shared" si="13"/>
        <v>0</v>
      </c>
      <c r="AB34" s="422"/>
      <c r="AC34" s="422"/>
      <c r="AD34" s="422"/>
      <c r="AE34" s="394"/>
      <c r="AF34" s="451">
        <f t="shared" si="15"/>
        <v>0</v>
      </c>
      <c r="AG34" s="452">
        <f t="shared" si="16"/>
        <v>0</v>
      </c>
    </row>
    <row r="35" spans="2:33" x14ac:dyDescent="0.2">
      <c r="B35" s="15" t="s">
        <v>11</v>
      </c>
      <c r="C35" s="17" t="s">
        <v>19</v>
      </c>
      <c r="D35" s="378">
        <f>SUM(D36:D41)</f>
        <v>0</v>
      </c>
      <c r="E35" s="378">
        <f t="shared" ref="E35:J35" si="31">SUM(E36:E41)</f>
        <v>0</v>
      </c>
      <c r="F35" s="408">
        <f t="shared" si="31"/>
        <v>0</v>
      </c>
      <c r="G35" s="378">
        <f t="shared" si="31"/>
        <v>0</v>
      </c>
      <c r="H35" s="378">
        <f t="shared" si="31"/>
        <v>0</v>
      </c>
      <c r="I35" s="378">
        <f t="shared" si="31"/>
        <v>0</v>
      </c>
      <c r="J35" s="378">
        <f t="shared" si="31"/>
        <v>0</v>
      </c>
      <c r="K35" s="379">
        <f t="shared" si="17"/>
        <v>0</v>
      </c>
      <c r="L35" s="379">
        <f t="shared" si="5"/>
        <v>0</v>
      </c>
      <c r="M35" s="379">
        <f>SUM(M36:M41)</f>
        <v>0</v>
      </c>
      <c r="N35" s="379">
        <f t="shared" ref="N35:P35" si="32">SUM(N36:N41)</f>
        <v>0</v>
      </c>
      <c r="O35" s="379">
        <f t="shared" si="32"/>
        <v>0</v>
      </c>
      <c r="P35" s="379">
        <f t="shared" si="32"/>
        <v>0</v>
      </c>
      <c r="Q35" s="379">
        <f t="shared" si="18"/>
        <v>0</v>
      </c>
      <c r="R35" s="379">
        <f t="shared" si="18"/>
        <v>0</v>
      </c>
      <c r="S35" s="379">
        <f>SUM(S36:S41)</f>
        <v>0</v>
      </c>
      <c r="T35" s="379">
        <f>SUM(T36:T41)</f>
        <v>0</v>
      </c>
      <c r="U35" s="437">
        <f t="shared" si="7"/>
        <v>0</v>
      </c>
      <c r="V35" s="379">
        <f t="shared" si="8"/>
        <v>0</v>
      </c>
      <c r="W35" s="418">
        <f t="shared" si="9"/>
        <v>0</v>
      </c>
      <c r="X35" s="379">
        <f t="shared" si="10"/>
        <v>0</v>
      </c>
      <c r="Y35" s="379">
        <f t="shared" si="11"/>
        <v>0</v>
      </c>
      <c r="Z35" s="379">
        <f t="shared" si="12"/>
        <v>0</v>
      </c>
      <c r="AA35" s="379">
        <f t="shared" si="13"/>
        <v>0</v>
      </c>
      <c r="AB35" s="418">
        <f>SUM(AB36:AB41)</f>
        <v>0</v>
      </c>
      <c r="AC35" s="418">
        <f t="shared" ref="AC35:AE35" si="33">SUM(AC36:AC41)</f>
        <v>0</v>
      </c>
      <c r="AD35" s="418">
        <f t="shared" si="33"/>
        <v>0</v>
      </c>
      <c r="AE35" s="418">
        <f t="shared" si="33"/>
        <v>0</v>
      </c>
      <c r="AF35" s="434">
        <f t="shared" si="15"/>
        <v>0</v>
      </c>
      <c r="AG35" s="434">
        <f t="shared" si="16"/>
        <v>0</v>
      </c>
    </row>
    <row r="36" spans="2:33" x14ac:dyDescent="0.2">
      <c r="B36" s="100" t="s">
        <v>299</v>
      </c>
      <c r="C36" s="102" t="s">
        <v>300</v>
      </c>
      <c r="D36" s="380"/>
      <c r="E36" s="381"/>
      <c r="F36" s="409"/>
      <c r="G36" s="380"/>
      <c r="H36" s="381"/>
      <c r="I36" s="381"/>
      <c r="J36" s="381"/>
      <c r="K36" s="382">
        <f t="shared" si="17"/>
        <v>0</v>
      </c>
      <c r="L36" s="383">
        <f t="shared" si="5"/>
        <v>0</v>
      </c>
      <c r="M36" s="427"/>
      <c r="N36" s="382"/>
      <c r="O36" s="382"/>
      <c r="P36" s="382"/>
      <c r="Q36" s="382">
        <f t="shared" si="18"/>
        <v>0</v>
      </c>
      <c r="R36" s="382">
        <f t="shared" si="18"/>
        <v>0</v>
      </c>
      <c r="S36" s="427"/>
      <c r="T36" s="382"/>
      <c r="U36" s="438">
        <f t="shared" si="7"/>
        <v>0</v>
      </c>
      <c r="V36" s="427">
        <f t="shared" si="8"/>
        <v>0</v>
      </c>
      <c r="W36" s="382">
        <f t="shared" si="9"/>
        <v>0</v>
      </c>
      <c r="X36" s="382">
        <f t="shared" si="10"/>
        <v>0</v>
      </c>
      <c r="Y36" s="382">
        <f t="shared" si="11"/>
        <v>0</v>
      </c>
      <c r="Z36" s="382">
        <f t="shared" si="12"/>
        <v>0</v>
      </c>
      <c r="AA36" s="383">
        <f t="shared" si="13"/>
        <v>0</v>
      </c>
      <c r="AB36" s="419"/>
      <c r="AC36" s="419"/>
      <c r="AD36" s="419"/>
      <c r="AE36" s="382"/>
      <c r="AF36" s="448">
        <f t="shared" si="15"/>
        <v>0</v>
      </c>
      <c r="AG36" s="443">
        <f t="shared" si="16"/>
        <v>0</v>
      </c>
    </row>
    <row r="37" spans="2:33" x14ac:dyDescent="0.2">
      <c r="B37" s="100" t="s">
        <v>301</v>
      </c>
      <c r="C37" s="97" t="s">
        <v>302</v>
      </c>
      <c r="D37" s="384"/>
      <c r="E37" s="385"/>
      <c r="F37" s="410"/>
      <c r="G37" s="384"/>
      <c r="H37" s="385"/>
      <c r="I37" s="385"/>
      <c r="J37" s="385"/>
      <c r="K37" s="386">
        <f t="shared" si="17"/>
        <v>0</v>
      </c>
      <c r="L37" s="387">
        <f t="shared" si="5"/>
        <v>0</v>
      </c>
      <c r="M37" s="428"/>
      <c r="N37" s="386"/>
      <c r="O37" s="386"/>
      <c r="P37" s="386"/>
      <c r="Q37" s="386">
        <f t="shared" si="18"/>
        <v>0</v>
      </c>
      <c r="R37" s="386">
        <f t="shared" si="18"/>
        <v>0</v>
      </c>
      <c r="S37" s="428"/>
      <c r="T37" s="386"/>
      <c r="U37" s="439">
        <f t="shared" si="7"/>
        <v>0</v>
      </c>
      <c r="V37" s="428">
        <f t="shared" si="8"/>
        <v>0</v>
      </c>
      <c r="W37" s="386">
        <f t="shared" si="9"/>
        <v>0</v>
      </c>
      <c r="X37" s="386">
        <f t="shared" si="10"/>
        <v>0</v>
      </c>
      <c r="Y37" s="386">
        <f t="shared" si="11"/>
        <v>0</v>
      </c>
      <c r="Z37" s="386">
        <f t="shared" si="12"/>
        <v>0</v>
      </c>
      <c r="AA37" s="387">
        <f t="shared" si="13"/>
        <v>0</v>
      </c>
      <c r="AB37" s="420"/>
      <c r="AC37" s="420"/>
      <c r="AD37" s="420"/>
      <c r="AE37" s="386"/>
      <c r="AF37" s="449">
        <f t="shared" si="15"/>
        <v>0</v>
      </c>
      <c r="AG37" s="445">
        <f t="shared" si="16"/>
        <v>0</v>
      </c>
    </row>
    <row r="38" spans="2:33" x14ac:dyDescent="0.2">
      <c r="B38" s="100" t="s">
        <v>303</v>
      </c>
      <c r="C38" s="97" t="s">
        <v>304</v>
      </c>
      <c r="D38" s="384"/>
      <c r="E38" s="385"/>
      <c r="F38" s="410"/>
      <c r="G38" s="384"/>
      <c r="H38" s="385"/>
      <c r="I38" s="385"/>
      <c r="J38" s="385"/>
      <c r="K38" s="386">
        <f t="shared" si="17"/>
        <v>0</v>
      </c>
      <c r="L38" s="387">
        <f t="shared" si="5"/>
        <v>0</v>
      </c>
      <c r="M38" s="428"/>
      <c r="N38" s="386"/>
      <c r="O38" s="386"/>
      <c r="P38" s="386"/>
      <c r="Q38" s="386">
        <f t="shared" si="18"/>
        <v>0</v>
      </c>
      <c r="R38" s="386">
        <f t="shared" si="18"/>
        <v>0</v>
      </c>
      <c r="S38" s="428"/>
      <c r="T38" s="386"/>
      <c r="U38" s="439">
        <f t="shared" si="7"/>
        <v>0</v>
      </c>
      <c r="V38" s="428">
        <f t="shared" si="8"/>
        <v>0</v>
      </c>
      <c r="W38" s="386">
        <f t="shared" si="9"/>
        <v>0</v>
      </c>
      <c r="X38" s="386">
        <f t="shared" si="10"/>
        <v>0</v>
      </c>
      <c r="Y38" s="386">
        <f t="shared" si="11"/>
        <v>0</v>
      </c>
      <c r="Z38" s="386">
        <f t="shared" si="12"/>
        <v>0</v>
      </c>
      <c r="AA38" s="387">
        <f t="shared" si="13"/>
        <v>0</v>
      </c>
      <c r="AB38" s="420"/>
      <c r="AC38" s="420"/>
      <c r="AD38" s="420"/>
      <c r="AE38" s="386"/>
      <c r="AF38" s="449">
        <f t="shared" si="15"/>
        <v>0</v>
      </c>
      <c r="AG38" s="445">
        <f t="shared" si="16"/>
        <v>0</v>
      </c>
    </row>
    <row r="39" spans="2:33" x14ac:dyDescent="0.2">
      <c r="B39" s="100" t="s">
        <v>305</v>
      </c>
      <c r="C39" s="97" t="s">
        <v>306</v>
      </c>
      <c r="D39" s="384"/>
      <c r="E39" s="385"/>
      <c r="F39" s="410"/>
      <c r="G39" s="384"/>
      <c r="H39" s="385"/>
      <c r="I39" s="385"/>
      <c r="J39" s="385"/>
      <c r="K39" s="386">
        <f t="shared" si="17"/>
        <v>0</v>
      </c>
      <c r="L39" s="387">
        <f t="shared" si="5"/>
        <v>0</v>
      </c>
      <c r="M39" s="428"/>
      <c r="N39" s="386"/>
      <c r="O39" s="386"/>
      <c r="P39" s="386"/>
      <c r="Q39" s="386">
        <f t="shared" si="18"/>
        <v>0</v>
      </c>
      <c r="R39" s="386">
        <f t="shared" si="18"/>
        <v>0</v>
      </c>
      <c r="S39" s="428"/>
      <c r="T39" s="386"/>
      <c r="U39" s="439">
        <f t="shared" si="7"/>
        <v>0</v>
      </c>
      <c r="V39" s="428">
        <f t="shared" si="8"/>
        <v>0</v>
      </c>
      <c r="W39" s="386">
        <f t="shared" si="9"/>
        <v>0</v>
      </c>
      <c r="X39" s="386">
        <f t="shared" si="10"/>
        <v>0</v>
      </c>
      <c r="Y39" s="386">
        <f t="shared" si="11"/>
        <v>0</v>
      </c>
      <c r="Z39" s="386">
        <f t="shared" si="12"/>
        <v>0</v>
      </c>
      <c r="AA39" s="387">
        <f t="shared" si="13"/>
        <v>0</v>
      </c>
      <c r="AB39" s="420"/>
      <c r="AC39" s="420"/>
      <c r="AD39" s="420"/>
      <c r="AE39" s="386"/>
      <c r="AF39" s="449">
        <f t="shared" si="15"/>
        <v>0</v>
      </c>
      <c r="AG39" s="445">
        <f t="shared" si="16"/>
        <v>0</v>
      </c>
    </row>
    <row r="40" spans="2:33" x14ac:dyDescent="0.2">
      <c r="B40" s="100" t="s">
        <v>307</v>
      </c>
      <c r="C40" s="97" t="s">
        <v>308</v>
      </c>
      <c r="D40" s="384"/>
      <c r="E40" s="385"/>
      <c r="F40" s="410"/>
      <c r="G40" s="384"/>
      <c r="H40" s="385"/>
      <c r="I40" s="385"/>
      <c r="J40" s="385"/>
      <c r="K40" s="386">
        <f t="shared" si="17"/>
        <v>0</v>
      </c>
      <c r="L40" s="387">
        <f t="shared" si="5"/>
        <v>0</v>
      </c>
      <c r="M40" s="428"/>
      <c r="N40" s="386"/>
      <c r="O40" s="386"/>
      <c r="P40" s="386"/>
      <c r="Q40" s="386">
        <f t="shared" si="18"/>
        <v>0</v>
      </c>
      <c r="R40" s="386">
        <f t="shared" si="18"/>
        <v>0</v>
      </c>
      <c r="S40" s="428"/>
      <c r="T40" s="386"/>
      <c r="U40" s="439">
        <f t="shared" si="7"/>
        <v>0</v>
      </c>
      <c r="V40" s="428">
        <f t="shared" si="8"/>
        <v>0</v>
      </c>
      <c r="W40" s="386">
        <f t="shared" si="9"/>
        <v>0</v>
      </c>
      <c r="X40" s="386">
        <f t="shared" si="10"/>
        <v>0</v>
      </c>
      <c r="Y40" s="386">
        <f t="shared" si="11"/>
        <v>0</v>
      </c>
      <c r="Z40" s="386">
        <f t="shared" si="12"/>
        <v>0</v>
      </c>
      <c r="AA40" s="387">
        <f t="shared" si="13"/>
        <v>0</v>
      </c>
      <c r="AB40" s="420"/>
      <c r="AC40" s="420"/>
      <c r="AD40" s="420"/>
      <c r="AE40" s="386"/>
      <c r="AF40" s="449">
        <f t="shared" si="15"/>
        <v>0</v>
      </c>
      <c r="AG40" s="445">
        <f t="shared" si="16"/>
        <v>0</v>
      </c>
    </row>
    <row r="41" spans="2:33" x14ac:dyDescent="0.2">
      <c r="B41" s="100" t="s">
        <v>309</v>
      </c>
      <c r="C41" s="97" t="s">
        <v>310</v>
      </c>
      <c r="D41" s="388"/>
      <c r="E41" s="389"/>
      <c r="F41" s="411"/>
      <c r="G41" s="388"/>
      <c r="H41" s="389"/>
      <c r="I41" s="389"/>
      <c r="J41" s="389"/>
      <c r="K41" s="390">
        <f t="shared" si="17"/>
        <v>0</v>
      </c>
      <c r="L41" s="391">
        <f t="shared" si="5"/>
        <v>0</v>
      </c>
      <c r="M41" s="429"/>
      <c r="N41" s="390"/>
      <c r="O41" s="390"/>
      <c r="P41" s="390"/>
      <c r="Q41" s="390">
        <f t="shared" si="18"/>
        <v>0</v>
      </c>
      <c r="R41" s="390">
        <f t="shared" si="18"/>
        <v>0</v>
      </c>
      <c r="S41" s="429"/>
      <c r="T41" s="390"/>
      <c r="U41" s="440">
        <f t="shared" si="7"/>
        <v>0</v>
      </c>
      <c r="V41" s="429">
        <f t="shared" si="8"/>
        <v>0</v>
      </c>
      <c r="W41" s="390">
        <f t="shared" si="9"/>
        <v>0</v>
      </c>
      <c r="X41" s="390">
        <f t="shared" si="10"/>
        <v>0</v>
      </c>
      <c r="Y41" s="390">
        <f t="shared" si="11"/>
        <v>0</v>
      </c>
      <c r="Z41" s="390">
        <f t="shared" si="12"/>
        <v>0</v>
      </c>
      <c r="AA41" s="391">
        <f t="shared" si="13"/>
        <v>0</v>
      </c>
      <c r="AB41" s="421"/>
      <c r="AC41" s="421"/>
      <c r="AD41" s="421"/>
      <c r="AE41" s="390"/>
      <c r="AF41" s="450">
        <f t="shared" si="15"/>
        <v>0</v>
      </c>
      <c r="AG41" s="447">
        <f t="shared" si="16"/>
        <v>0</v>
      </c>
    </row>
    <row r="42" spans="2:33" x14ac:dyDescent="0.2">
      <c r="B42" s="15" t="s">
        <v>12</v>
      </c>
      <c r="C42" s="17" t="s">
        <v>20</v>
      </c>
      <c r="D42" s="378">
        <f>SUM(D43:D47)</f>
        <v>0</v>
      </c>
      <c r="E42" s="378">
        <f t="shared" ref="E42:J42" si="34">SUM(E43:E47)</f>
        <v>0</v>
      </c>
      <c r="F42" s="408">
        <f t="shared" si="34"/>
        <v>0</v>
      </c>
      <c r="G42" s="378">
        <f t="shared" si="34"/>
        <v>0</v>
      </c>
      <c r="H42" s="378">
        <f t="shared" si="34"/>
        <v>0</v>
      </c>
      <c r="I42" s="378">
        <f t="shared" si="34"/>
        <v>0</v>
      </c>
      <c r="J42" s="378">
        <f t="shared" si="34"/>
        <v>0</v>
      </c>
      <c r="K42" s="379">
        <f t="shared" si="17"/>
        <v>0</v>
      </c>
      <c r="L42" s="379">
        <f t="shared" si="5"/>
        <v>0</v>
      </c>
      <c r="M42" s="379">
        <f>SUM(M43:M47)</f>
        <v>0</v>
      </c>
      <c r="N42" s="379">
        <f t="shared" ref="N42:P42" si="35">SUM(N43:N47)</f>
        <v>0</v>
      </c>
      <c r="O42" s="379">
        <f t="shared" si="35"/>
        <v>0</v>
      </c>
      <c r="P42" s="379">
        <f t="shared" si="35"/>
        <v>0</v>
      </c>
      <c r="Q42" s="379">
        <f t="shared" si="18"/>
        <v>0</v>
      </c>
      <c r="R42" s="379">
        <f t="shared" si="18"/>
        <v>0</v>
      </c>
      <c r="S42" s="379">
        <f>SUM(S43:S47)</f>
        <v>0</v>
      </c>
      <c r="T42" s="379">
        <f>SUM(T43:T47)</f>
        <v>0</v>
      </c>
      <c r="U42" s="437">
        <f t="shared" si="7"/>
        <v>0</v>
      </c>
      <c r="V42" s="379">
        <f t="shared" si="8"/>
        <v>0</v>
      </c>
      <c r="W42" s="418">
        <f t="shared" si="9"/>
        <v>0</v>
      </c>
      <c r="X42" s="379">
        <f t="shared" si="10"/>
        <v>0</v>
      </c>
      <c r="Y42" s="379">
        <f t="shared" si="11"/>
        <v>0</v>
      </c>
      <c r="Z42" s="379">
        <f t="shared" si="12"/>
        <v>0</v>
      </c>
      <c r="AA42" s="379">
        <f t="shared" si="13"/>
        <v>0</v>
      </c>
      <c r="AB42" s="418">
        <f>SUM(AB43:AB47)</f>
        <v>0</v>
      </c>
      <c r="AC42" s="418">
        <f t="shared" ref="AC42:AE42" si="36">SUM(AC43:AC47)</f>
        <v>0</v>
      </c>
      <c r="AD42" s="418">
        <f t="shared" si="36"/>
        <v>0</v>
      </c>
      <c r="AE42" s="418">
        <f t="shared" si="36"/>
        <v>0</v>
      </c>
      <c r="AF42" s="434">
        <f t="shared" si="15"/>
        <v>0</v>
      </c>
      <c r="AG42" s="434">
        <f t="shared" si="16"/>
        <v>0</v>
      </c>
    </row>
    <row r="43" spans="2:33" x14ac:dyDescent="0.2">
      <c r="B43" s="100" t="s">
        <v>311</v>
      </c>
      <c r="C43" s="97" t="s">
        <v>312</v>
      </c>
      <c r="D43" s="380"/>
      <c r="E43" s="381"/>
      <c r="F43" s="409"/>
      <c r="G43" s="380"/>
      <c r="H43" s="381"/>
      <c r="I43" s="381"/>
      <c r="J43" s="381"/>
      <c r="K43" s="382">
        <f t="shared" si="17"/>
        <v>0</v>
      </c>
      <c r="L43" s="383">
        <f t="shared" si="5"/>
        <v>0</v>
      </c>
      <c r="M43" s="427"/>
      <c r="N43" s="382"/>
      <c r="O43" s="382"/>
      <c r="P43" s="382"/>
      <c r="Q43" s="382">
        <f t="shared" si="18"/>
        <v>0</v>
      </c>
      <c r="R43" s="382">
        <f t="shared" si="18"/>
        <v>0</v>
      </c>
      <c r="S43" s="427"/>
      <c r="T43" s="382"/>
      <c r="U43" s="438">
        <f t="shared" si="7"/>
        <v>0</v>
      </c>
      <c r="V43" s="427">
        <f t="shared" si="8"/>
        <v>0</v>
      </c>
      <c r="W43" s="382">
        <f t="shared" si="9"/>
        <v>0</v>
      </c>
      <c r="X43" s="382">
        <f t="shared" si="10"/>
        <v>0</v>
      </c>
      <c r="Y43" s="382">
        <f t="shared" si="11"/>
        <v>0</v>
      </c>
      <c r="Z43" s="382">
        <f t="shared" si="12"/>
        <v>0</v>
      </c>
      <c r="AA43" s="383">
        <f t="shared" si="13"/>
        <v>0</v>
      </c>
      <c r="AB43" s="419"/>
      <c r="AC43" s="419"/>
      <c r="AD43" s="419"/>
      <c r="AE43" s="382"/>
      <c r="AF43" s="448">
        <f t="shared" si="15"/>
        <v>0</v>
      </c>
      <c r="AG43" s="443">
        <f t="shared" si="16"/>
        <v>0</v>
      </c>
    </row>
    <row r="44" spans="2:33" x14ac:dyDescent="0.2">
      <c r="B44" s="100" t="s">
        <v>313</v>
      </c>
      <c r="C44" s="97" t="s">
        <v>314</v>
      </c>
      <c r="D44" s="384"/>
      <c r="E44" s="385"/>
      <c r="F44" s="410"/>
      <c r="G44" s="384"/>
      <c r="H44" s="385"/>
      <c r="I44" s="385"/>
      <c r="J44" s="385"/>
      <c r="K44" s="386">
        <f t="shared" si="17"/>
        <v>0</v>
      </c>
      <c r="L44" s="387">
        <f t="shared" si="5"/>
        <v>0</v>
      </c>
      <c r="M44" s="428"/>
      <c r="N44" s="386"/>
      <c r="O44" s="386"/>
      <c r="P44" s="386"/>
      <c r="Q44" s="386">
        <f t="shared" si="18"/>
        <v>0</v>
      </c>
      <c r="R44" s="386">
        <f t="shared" si="18"/>
        <v>0</v>
      </c>
      <c r="S44" s="428"/>
      <c r="T44" s="386"/>
      <c r="U44" s="439">
        <f t="shared" si="7"/>
        <v>0</v>
      </c>
      <c r="V44" s="428">
        <f t="shared" si="8"/>
        <v>0</v>
      </c>
      <c r="W44" s="386">
        <f t="shared" si="9"/>
        <v>0</v>
      </c>
      <c r="X44" s="386">
        <f t="shared" si="10"/>
        <v>0</v>
      </c>
      <c r="Y44" s="386">
        <f t="shared" si="11"/>
        <v>0</v>
      </c>
      <c r="Z44" s="386">
        <f t="shared" si="12"/>
        <v>0</v>
      </c>
      <c r="AA44" s="387">
        <f t="shared" si="13"/>
        <v>0</v>
      </c>
      <c r="AB44" s="420"/>
      <c r="AC44" s="420"/>
      <c r="AD44" s="420"/>
      <c r="AE44" s="386"/>
      <c r="AF44" s="449">
        <f t="shared" si="15"/>
        <v>0</v>
      </c>
      <c r="AG44" s="445">
        <f t="shared" si="16"/>
        <v>0</v>
      </c>
    </row>
    <row r="45" spans="2:33" x14ac:dyDescent="0.2">
      <c r="B45" s="100" t="s">
        <v>315</v>
      </c>
      <c r="C45" s="97" t="s">
        <v>316</v>
      </c>
      <c r="D45" s="384"/>
      <c r="E45" s="385"/>
      <c r="F45" s="410"/>
      <c r="G45" s="384"/>
      <c r="H45" s="385"/>
      <c r="I45" s="385"/>
      <c r="J45" s="385"/>
      <c r="K45" s="386">
        <f t="shared" si="17"/>
        <v>0</v>
      </c>
      <c r="L45" s="387">
        <f t="shared" si="5"/>
        <v>0</v>
      </c>
      <c r="M45" s="428"/>
      <c r="N45" s="386"/>
      <c r="O45" s="386"/>
      <c r="P45" s="386"/>
      <c r="Q45" s="386">
        <f t="shared" si="18"/>
        <v>0</v>
      </c>
      <c r="R45" s="386">
        <f t="shared" si="18"/>
        <v>0</v>
      </c>
      <c r="S45" s="428"/>
      <c r="T45" s="386"/>
      <c r="U45" s="439">
        <f t="shared" si="7"/>
        <v>0</v>
      </c>
      <c r="V45" s="428">
        <f t="shared" si="8"/>
        <v>0</v>
      </c>
      <c r="W45" s="386">
        <f t="shared" si="9"/>
        <v>0</v>
      </c>
      <c r="X45" s="386">
        <f t="shared" si="10"/>
        <v>0</v>
      </c>
      <c r="Y45" s="386">
        <f t="shared" si="11"/>
        <v>0</v>
      </c>
      <c r="Z45" s="386">
        <f t="shared" si="12"/>
        <v>0</v>
      </c>
      <c r="AA45" s="387">
        <f t="shared" si="13"/>
        <v>0</v>
      </c>
      <c r="AB45" s="420"/>
      <c r="AC45" s="420"/>
      <c r="AD45" s="420"/>
      <c r="AE45" s="386"/>
      <c r="AF45" s="449">
        <f t="shared" si="15"/>
        <v>0</v>
      </c>
      <c r="AG45" s="445">
        <f t="shared" si="16"/>
        <v>0</v>
      </c>
    </row>
    <row r="46" spans="2:33" x14ac:dyDescent="0.2">
      <c r="B46" s="100" t="s">
        <v>317</v>
      </c>
      <c r="C46" s="97" t="s">
        <v>318</v>
      </c>
      <c r="D46" s="384"/>
      <c r="E46" s="385"/>
      <c r="F46" s="410"/>
      <c r="G46" s="384"/>
      <c r="H46" s="385"/>
      <c r="I46" s="385"/>
      <c r="J46" s="385"/>
      <c r="K46" s="386">
        <f t="shared" si="17"/>
        <v>0</v>
      </c>
      <c r="L46" s="387">
        <f t="shared" si="5"/>
        <v>0</v>
      </c>
      <c r="M46" s="428"/>
      <c r="N46" s="386"/>
      <c r="O46" s="386"/>
      <c r="P46" s="386"/>
      <c r="Q46" s="386">
        <f t="shared" si="18"/>
        <v>0</v>
      </c>
      <c r="R46" s="386">
        <f t="shared" si="18"/>
        <v>0</v>
      </c>
      <c r="S46" s="428"/>
      <c r="T46" s="386"/>
      <c r="U46" s="439">
        <f t="shared" si="7"/>
        <v>0</v>
      </c>
      <c r="V46" s="428">
        <f t="shared" si="8"/>
        <v>0</v>
      </c>
      <c r="W46" s="386">
        <f t="shared" si="9"/>
        <v>0</v>
      </c>
      <c r="X46" s="386">
        <f t="shared" si="10"/>
        <v>0</v>
      </c>
      <c r="Y46" s="386">
        <f t="shared" si="11"/>
        <v>0</v>
      </c>
      <c r="Z46" s="386">
        <f t="shared" si="12"/>
        <v>0</v>
      </c>
      <c r="AA46" s="387">
        <f t="shared" si="13"/>
        <v>0</v>
      </c>
      <c r="AB46" s="420"/>
      <c r="AC46" s="420"/>
      <c r="AD46" s="420"/>
      <c r="AE46" s="386"/>
      <c r="AF46" s="449">
        <f t="shared" si="15"/>
        <v>0</v>
      </c>
      <c r="AG46" s="445">
        <f t="shared" si="16"/>
        <v>0</v>
      </c>
    </row>
    <row r="47" spans="2:33" x14ac:dyDescent="0.2">
      <c r="B47" s="100" t="s">
        <v>319</v>
      </c>
      <c r="C47" s="97" t="s">
        <v>320</v>
      </c>
      <c r="D47" s="388"/>
      <c r="E47" s="389"/>
      <c r="F47" s="411"/>
      <c r="G47" s="388"/>
      <c r="H47" s="389"/>
      <c r="I47" s="389"/>
      <c r="J47" s="389"/>
      <c r="K47" s="390">
        <f t="shared" si="17"/>
        <v>0</v>
      </c>
      <c r="L47" s="391">
        <f t="shared" si="5"/>
        <v>0</v>
      </c>
      <c r="M47" s="429"/>
      <c r="N47" s="390"/>
      <c r="O47" s="390"/>
      <c r="P47" s="390"/>
      <c r="Q47" s="390">
        <f t="shared" si="18"/>
        <v>0</v>
      </c>
      <c r="R47" s="390">
        <f t="shared" si="18"/>
        <v>0</v>
      </c>
      <c r="S47" s="429"/>
      <c r="T47" s="390"/>
      <c r="U47" s="440">
        <f t="shared" si="7"/>
        <v>0</v>
      </c>
      <c r="V47" s="429">
        <f t="shared" si="8"/>
        <v>0</v>
      </c>
      <c r="W47" s="390">
        <f t="shared" si="9"/>
        <v>0</v>
      </c>
      <c r="X47" s="390">
        <f t="shared" si="10"/>
        <v>0</v>
      </c>
      <c r="Y47" s="390">
        <f t="shared" si="11"/>
        <v>0</v>
      </c>
      <c r="Z47" s="390">
        <f t="shared" si="12"/>
        <v>0</v>
      </c>
      <c r="AA47" s="391">
        <f t="shared" si="13"/>
        <v>0</v>
      </c>
      <c r="AB47" s="421"/>
      <c r="AC47" s="421"/>
      <c r="AD47" s="421"/>
      <c r="AE47" s="390"/>
      <c r="AF47" s="450">
        <f t="shared" si="15"/>
        <v>0</v>
      </c>
      <c r="AG47" s="447">
        <f t="shared" si="16"/>
        <v>0</v>
      </c>
    </row>
    <row r="48" spans="2:33" x14ac:dyDescent="0.2">
      <c r="B48" s="15" t="s">
        <v>13</v>
      </c>
      <c r="C48" s="17" t="s">
        <v>21</v>
      </c>
      <c r="D48" s="378">
        <f>SUM(D49:D51)</f>
        <v>0</v>
      </c>
      <c r="E48" s="378">
        <f t="shared" ref="E48:J48" si="37">SUM(E49:E51)</f>
        <v>0</v>
      </c>
      <c r="F48" s="408">
        <f t="shared" si="37"/>
        <v>0</v>
      </c>
      <c r="G48" s="378">
        <f t="shared" si="37"/>
        <v>0</v>
      </c>
      <c r="H48" s="378">
        <f t="shared" si="37"/>
        <v>0</v>
      </c>
      <c r="I48" s="378">
        <f t="shared" si="37"/>
        <v>0</v>
      </c>
      <c r="J48" s="378">
        <f t="shared" si="37"/>
        <v>0</v>
      </c>
      <c r="K48" s="379">
        <f t="shared" si="17"/>
        <v>0</v>
      </c>
      <c r="L48" s="379">
        <f t="shared" si="5"/>
        <v>0</v>
      </c>
      <c r="M48" s="379">
        <f>SUM(M49:M51)</f>
        <v>0</v>
      </c>
      <c r="N48" s="379">
        <f t="shared" ref="N48:P48" si="38">SUM(N49:N51)</f>
        <v>0</v>
      </c>
      <c r="O48" s="379">
        <f t="shared" si="38"/>
        <v>0</v>
      </c>
      <c r="P48" s="379">
        <f t="shared" si="38"/>
        <v>0</v>
      </c>
      <c r="Q48" s="379">
        <f t="shared" si="18"/>
        <v>0</v>
      </c>
      <c r="R48" s="379">
        <f t="shared" si="18"/>
        <v>0</v>
      </c>
      <c r="S48" s="379">
        <f>SUM(S49:S51)</f>
        <v>0</v>
      </c>
      <c r="T48" s="379">
        <f>SUM(T49:T51)</f>
        <v>0</v>
      </c>
      <c r="U48" s="437">
        <f t="shared" si="7"/>
        <v>0</v>
      </c>
      <c r="V48" s="379">
        <f t="shared" si="8"/>
        <v>0</v>
      </c>
      <c r="W48" s="418">
        <f t="shared" si="9"/>
        <v>0</v>
      </c>
      <c r="X48" s="379">
        <f t="shared" si="10"/>
        <v>0</v>
      </c>
      <c r="Y48" s="379">
        <f t="shared" si="11"/>
        <v>0</v>
      </c>
      <c r="Z48" s="379">
        <f t="shared" si="12"/>
        <v>0</v>
      </c>
      <c r="AA48" s="379">
        <f t="shared" si="13"/>
        <v>0</v>
      </c>
      <c r="AB48" s="418">
        <f>SUM(AB49:AB51)</f>
        <v>0</v>
      </c>
      <c r="AC48" s="418">
        <f t="shared" ref="AC48:AE48" si="39">SUM(AC49:AC51)</f>
        <v>0</v>
      </c>
      <c r="AD48" s="418">
        <f t="shared" si="39"/>
        <v>0</v>
      </c>
      <c r="AE48" s="418">
        <f t="shared" si="39"/>
        <v>0</v>
      </c>
      <c r="AF48" s="434">
        <f t="shared" si="15"/>
        <v>0</v>
      </c>
      <c r="AG48" s="434">
        <f t="shared" si="16"/>
        <v>0</v>
      </c>
    </row>
    <row r="49" spans="2:33" x14ac:dyDescent="0.2">
      <c r="B49" s="100" t="s">
        <v>321</v>
      </c>
      <c r="C49" s="19" t="s">
        <v>322</v>
      </c>
      <c r="D49" s="380"/>
      <c r="E49" s="381"/>
      <c r="F49" s="409"/>
      <c r="G49" s="380"/>
      <c r="H49" s="381"/>
      <c r="I49" s="381"/>
      <c r="J49" s="381"/>
      <c r="K49" s="382">
        <f t="shared" si="17"/>
        <v>0</v>
      </c>
      <c r="L49" s="383">
        <f t="shared" si="5"/>
        <v>0</v>
      </c>
      <c r="M49" s="427"/>
      <c r="N49" s="382"/>
      <c r="O49" s="382"/>
      <c r="P49" s="382"/>
      <c r="Q49" s="382">
        <f t="shared" si="18"/>
        <v>0</v>
      </c>
      <c r="R49" s="382">
        <f t="shared" si="18"/>
        <v>0</v>
      </c>
      <c r="S49" s="427"/>
      <c r="T49" s="382"/>
      <c r="U49" s="438">
        <f t="shared" si="7"/>
        <v>0</v>
      </c>
      <c r="V49" s="427">
        <f t="shared" si="8"/>
        <v>0</v>
      </c>
      <c r="W49" s="382">
        <f t="shared" si="9"/>
        <v>0</v>
      </c>
      <c r="X49" s="382">
        <f t="shared" si="10"/>
        <v>0</v>
      </c>
      <c r="Y49" s="382">
        <f t="shared" si="11"/>
        <v>0</v>
      </c>
      <c r="Z49" s="382">
        <f t="shared" si="12"/>
        <v>0</v>
      </c>
      <c r="AA49" s="383">
        <f t="shared" si="13"/>
        <v>0</v>
      </c>
      <c r="AB49" s="419"/>
      <c r="AC49" s="419"/>
      <c r="AD49" s="382"/>
      <c r="AE49" s="382"/>
      <c r="AF49" s="448">
        <f t="shared" si="15"/>
        <v>0</v>
      </c>
      <c r="AG49" s="443">
        <f t="shared" si="16"/>
        <v>0</v>
      </c>
    </row>
    <row r="50" spans="2:33" x14ac:dyDescent="0.2">
      <c r="B50" s="100" t="s">
        <v>323</v>
      </c>
      <c r="C50" s="19" t="s">
        <v>324</v>
      </c>
      <c r="D50" s="384"/>
      <c r="E50" s="385"/>
      <c r="F50" s="410"/>
      <c r="G50" s="384"/>
      <c r="H50" s="385"/>
      <c r="I50" s="385"/>
      <c r="J50" s="385"/>
      <c r="K50" s="386">
        <f t="shared" si="17"/>
        <v>0</v>
      </c>
      <c r="L50" s="387">
        <f t="shared" si="5"/>
        <v>0</v>
      </c>
      <c r="M50" s="428"/>
      <c r="N50" s="386"/>
      <c r="O50" s="386"/>
      <c r="P50" s="386"/>
      <c r="Q50" s="386">
        <f t="shared" si="18"/>
        <v>0</v>
      </c>
      <c r="R50" s="386">
        <f t="shared" si="18"/>
        <v>0</v>
      </c>
      <c r="S50" s="428"/>
      <c r="T50" s="386"/>
      <c r="U50" s="439">
        <f t="shared" si="7"/>
        <v>0</v>
      </c>
      <c r="V50" s="428">
        <f t="shared" si="8"/>
        <v>0</v>
      </c>
      <c r="W50" s="386">
        <f t="shared" si="9"/>
        <v>0</v>
      </c>
      <c r="X50" s="386">
        <f t="shared" si="10"/>
        <v>0</v>
      </c>
      <c r="Y50" s="386">
        <f t="shared" si="11"/>
        <v>0</v>
      </c>
      <c r="Z50" s="386">
        <f t="shared" si="12"/>
        <v>0</v>
      </c>
      <c r="AA50" s="387">
        <f t="shared" si="13"/>
        <v>0</v>
      </c>
      <c r="AB50" s="420"/>
      <c r="AC50" s="420"/>
      <c r="AD50" s="386"/>
      <c r="AE50" s="386"/>
      <c r="AF50" s="449">
        <f t="shared" si="15"/>
        <v>0</v>
      </c>
      <c r="AG50" s="445">
        <f t="shared" si="16"/>
        <v>0</v>
      </c>
    </row>
    <row r="51" spans="2:33" x14ac:dyDescent="0.2">
      <c r="B51" s="100" t="s">
        <v>325</v>
      </c>
      <c r="C51" s="19" t="s">
        <v>326</v>
      </c>
      <c r="D51" s="388"/>
      <c r="E51" s="389"/>
      <c r="F51" s="411"/>
      <c r="G51" s="388"/>
      <c r="H51" s="389"/>
      <c r="I51" s="389"/>
      <c r="J51" s="389"/>
      <c r="K51" s="390">
        <f t="shared" si="17"/>
        <v>0</v>
      </c>
      <c r="L51" s="391">
        <f t="shared" si="5"/>
        <v>0</v>
      </c>
      <c r="M51" s="429"/>
      <c r="N51" s="390"/>
      <c r="O51" s="390"/>
      <c r="P51" s="390"/>
      <c r="Q51" s="390">
        <f t="shared" si="18"/>
        <v>0</v>
      </c>
      <c r="R51" s="390">
        <f t="shared" si="18"/>
        <v>0</v>
      </c>
      <c r="S51" s="429"/>
      <c r="T51" s="390"/>
      <c r="U51" s="440">
        <f t="shared" si="7"/>
        <v>0</v>
      </c>
      <c r="V51" s="429">
        <f t="shared" si="8"/>
        <v>0</v>
      </c>
      <c r="W51" s="390">
        <f t="shared" si="9"/>
        <v>0</v>
      </c>
      <c r="X51" s="390">
        <f t="shared" si="10"/>
        <v>0</v>
      </c>
      <c r="Y51" s="390">
        <f t="shared" si="11"/>
        <v>0</v>
      </c>
      <c r="Z51" s="390">
        <f t="shared" si="12"/>
        <v>0</v>
      </c>
      <c r="AA51" s="391">
        <f t="shared" si="13"/>
        <v>0</v>
      </c>
      <c r="AB51" s="421"/>
      <c r="AC51" s="421"/>
      <c r="AD51" s="390"/>
      <c r="AE51" s="390"/>
      <c r="AF51" s="450">
        <f t="shared" si="15"/>
        <v>0</v>
      </c>
      <c r="AG51" s="447">
        <f t="shared" si="16"/>
        <v>0</v>
      </c>
    </row>
    <row r="52" spans="2:33" x14ac:dyDescent="0.2">
      <c r="B52" s="15" t="s">
        <v>14</v>
      </c>
      <c r="C52" s="17" t="s">
        <v>22</v>
      </c>
      <c r="D52" s="378">
        <f>SUM(D53:D65)</f>
        <v>0</v>
      </c>
      <c r="E52" s="378">
        <f t="shared" ref="E52:J52" si="40">SUM(E53:E65)</f>
        <v>0</v>
      </c>
      <c r="F52" s="408">
        <f t="shared" si="40"/>
        <v>0</v>
      </c>
      <c r="G52" s="378">
        <f t="shared" si="40"/>
        <v>0</v>
      </c>
      <c r="H52" s="378">
        <f t="shared" si="40"/>
        <v>0</v>
      </c>
      <c r="I52" s="378">
        <f t="shared" si="40"/>
        <v>0</v>
      </c>
      <c r="J52" s="378">
        <f t="shared" si="40"/>
        <v>0</v>
      </c>
      <c r="K52" s="379">
        <f t="shared" si="17"/>
        <v>0</v>
      </c>
      <c r="L52" s="379">
        <f t="shared" si="5"/>
        <v>0</v>
      </c>
      <c r="M52" s="379">
        <f>SUM(M53:M65)</f>
        <v>0</v>
      </c>
      <c r="N52" s="379">
        <f t="shared" ref="N52:P52" si="41">SUM(N53:N65)</f>
        <v>0</v>
      </c>
      <c r="O52" s="379">
        <f t="shared" si="41"/>
        <v>0</v>
      </c>
      <c r="P52" s="379">
        <f t="shared" si="41"/>
        <v>0</v>
      </c>
      <c r="Q52" s="379">
        <f t="shared" si="18"/>
        <v>0</v>
      </c>
      <c r="R52" s="379">
        <f t="shared" si="18"/>
        <v>0</v>
      </c>
      <c r="S52" s="379">
        <f>SUM(S53:S65)</f>
        <v>0</v>
      </c>
      <c r="T52" s="379">
        <f>SUM(T53:T65)</f>
        <v>0</v>
      </c>
      <c r="U52" s="437">
        <f t="shared" si="7"/>
        <v>0</v>
      </c>
      <c r="V52" s="379">
        <f t="shared" si="8"/>
        <v>0</v>
      </c>
      <c r="W52" s="418">
        <f t="shared" si="9"/>
        <v>0</v>
      </c>
      <c r="X52" s="379">
        <f t="shared" si="10"/>
        <v>0</v>
      </c>
      <c r="Y52" s="379">
        <f t="shared" si="11"/>
        <v>0</v>
      </c>
      <c r="Z52" s="379">
        <f t="shared" si="12"/>
        <v>0</v>
      </c>
      <c r="AA52" s="379">
        <f t="shared" si="13"/>
        <v>0</v>
      </c>
      <c r="AB52" s="418">
        <f>SUM(AB53:AB65)</f>
        <v>0</v>
      </c>
      <c r="AC52" s="418">
        <f t="shared" ref="AC52:AE52" si="42">SUM(AC53:AC65)</f>
        <v>0</v>
      </c>
      <c r="AD52" s="418">
        <f t="shared" si="42"/>
        <v>0</v>
      </c>
      <c r="AE52" s="418">
        <f t="shared" si="42"/>
        <v>0</v>
      </c>
      <c r="AF52" s="434">
        <f t="shared" si="15"/>
        <v>0</v>
      </c>
      <c r="AG52" s="434">
        <f t="shared" si="16"/>
        <v>0</v>
      </c>
    </row>
    <row r="53" spans="2:33" x14ac:dyDescent="0.2">
      <c r="B53" s="100" t="s">
        <v>327</v>
      </c>
      <c r="C53" s="19" t="s">
        <v>328</v>
      </c>
      <c r="D53" s="380"/>
      <c r="E53" s="381"/>
      <c r="F53" s="409"/>
      <c r="G53" s="380"/>
      <c r="H53" s="381"/>
      <c r="I53" s="381"/>
      <c r="J53" s="381"/>
      <c r="K53" s="382">
        <f t="shared" si="17"/>
        <v>0</v>
      </c>
      <c r="L53" s="383">
        <f t="shared" si="5"/>
        <v>0</v>
      </c>
      <c r="M53" s="427"/>
      <c r="N53" s="382"/>
      <c r="O53" s="382"/>
      <c r="P53" s="382"/>
      <c r="Q53" s="382">
        <f t="shared" si="18"/>
        <v>0</v>
      </c>
      <c r="R53" s="382">
        <f t="shared" si="18"/>
        <v>0</v>
      </c>
      <c r="S53" s="427"/>
      <c r="T53" s="382"/>
      <c r="U53" s="438">
        <f t="shared" si="7"/>
        <v>0</v>
      </c>
      <c r="V53" s="427">
        <f t="shared" si="8"/>
        <v>0</v>
      </c>
      <c r="W53" s="382">
        <f t="shared" si="9"/>
        <v>0</v>
      </c>
      <c r="X53" s="382">
        <f t="shared" si="10"/>
        <v>0</v>
      </c>
      <c r="Y53" s="382">
        <f t="shared" si="11"/>
        <v>0</v>
      </c>
      <c r="Z53" s="382">
        <f t="shared" si="12"/>
        <v>0</v>
      </c>
      <c r="AA53" s="383">
        <f t="shared" si="13"/>
        <v>0</v>
      </c>
      <c r="AB53" s="419"/>
      <c r="AC53" s="419"/>
      <c r="AD53" s="382"/>
      <c r="AE53" s="382"/>
      <c r="AF53" s="448">
        <f t="shared" si="15"/>
        <v>0</v>
      </c>
      <c r="AG53" s="443">
        <f t="shared" si="16"/>
        <v>0</v>
      </c>
    </row>
    <row r="54" spans="2:33" x14ac:dyDescent="0.2">
      <c r="B54" s="100" t="s">
        <v>329</v>
      </c>
      <c r="C54" s="19" t="s">
        <v>330</v>
      </c>
      <c r="D54" s="384"/>
      <c r="E54" s="385"/>
      <c r="F54" s="410"/>
      <c r="G54" s="384"/>
      <c r="H54" s="385"/>
      <c r="I54" s="385"/>
      <c r="J54" s="385"/>
      <c r="K54" s="386">
        <f t="shared" si="17"/>
        <v>0</v>
      </c>
      <c r="L54" s="387">
        <f t="shared" si="5"/>
        <v>0</v>
      </c>
      <c r="M54" s="428"/>
      <c r="N54" s="386"/>
      <c r="O54" s="386"/>
      <c r="P54" s="386"/>
      <c r="Q54" s="386">
        <f t="shared" si="18"/>
        <v>0</v>
      </c>
      <c r="R54" s="386">
        <f t="shared" si="18"/>
        <v>0</v>
      </c>
      <c r="S54" s="428"/>
      <c r="T54" s="386"/>
      <c r="U54" s="439">
        <f t="shared" si="7"/>
        <v>0</v>
      </c>
      <c r="V54" s="428">
        <f t="shared" si="8"/>
        <v>0</v>
      </c>
      <c r="W54" s="386">
        <f t="shared" si="9"/>
        <v>0</v>
      </c>
      <c r="X54" s="386">
        <f t="shared" si="10"/>
        <v>0</v>
      </c>
      <c r="Y54" s="386">
        <f t="shared" si="11"/>
        <v>0</v>
      </c>
      <c r="Z54" s="386">
        <f t="shared" si="12"/>
        <v>0</v>
      </c>
      <c r="AA54" s="387">
        <f t="shared" si="13"/>
        <v>0</v>
      </c>
      <c r="AB54" s="420"/>
      <c r="AC54" s="420"/>
      <c r="AD54" s="386"/>
      <c r="AE54" s="386"/>
      <c r="AF54" s="449">
        <f t="shared" si="15"/>
        <v>0</v>
      </c>
      <c r="AG54" s="445">
        <f t="shared" si="16"/>
        <v>0</v>
      </c>
    </row>
    <row r="55" spans="2:33" x14ac:dyDescent="0.2">
      <c r="B55" s="100" t="s">
        <v>331</v>
      </c>
      <c r="C55" s="19" t="s">
        <v>332</v>
      </c>
      <c r="D55" s="384"/>
      <c r="E55" s="385"/>
      <c r="F55" s="410"/>
      <c r="G55" s="384"/>
      <c r="H55" s="385"/>
      <c r="I55" s="385"/>
      <c r="J55" s="385"/>
      <c r="K55" s="386">
        <f t="shared" si="17"/>
        <v>0</v>
      </c>
      <c r="L55" s="387">
        <f t="shared" si="5"/>
        <v>0</v>
      </c>
      <c r="M55" s="428"/>
      <c r="N55" s="386"/>
      <c r="O55" s="386"/>
      <c r="P55" s="386"/>
      <c r="Q55" s="386">
        <f t="shared" si="18"/>
        <v>0</v>
      </c>
      <c r="R55" s="386">
        <f t="shared" si="18"/>
        <v>0</v>
      </c>
      <c r="S55" s="428"/>
      <c r="T55" s="386"/>
      <c r="U55" s="439">
        <f t="shared" si="7"/>
        <v>0</v>
      </c>
      <c r="V55" s="428">
        <f t="shared" si="8"/>
        <v>0</v>
      </c>
      <c r="W55" s="386">
        <f t="shared" si="9"/>
        <v>0</v>
      </c>
      <c r="X55" s="386">
        <f t="shared" si="10"/>
        <v>0</v>
      </c>
      <c r="Y55" s="386">
        <f t="shared" si="11"/>
        <v>0</v>
      </c>
      <c r="Z55" s="386">
        <f t="shared" si="12"/>
        <v>0</v>
      </c>
      <c r="AA55" s="387">
        <f t="shared" si="13"/>
        <v>0</v>
      </c>
      <c r="AB55" s="420"/>
      <c r="AC55" s="420"/>
      <c r="AD55" s="386"/>
      <c r="AE55" s="386"/>
      <c r="AF55" s="449">
        <f t="shared" si="15"/>
        <v>0</v>
      </c>
      <c r="AG55" s="445">
        <f t="shared" si="16"/>
        <v>0</v>
      </c>
    </row>
    <row r="56" spans="2:33" x14ac:dyDescent="0.2">
      <c r="B56" s="100" t="s">
        <v>333</v>
      </c>
      <c r="C56" s="19" t="s">
        <v>334</v>
      </c>
      <c r="D56" s="384"/>
      <c r="E56" s="385"/>
      <c r="F56" s="410"/>
      <c r="G56" s="384"/>
      <c r="H56" s="385"/>
      <c r="I56" s="385"/>
      <c r="J56" s="385"/>
      <c r="K56" s="386">
        <f t="shared" si="17"/>
        <v>0</v>
      </c>
      <c r="L56" s="387">
        <f t="shared" si="5"/>
        <v>0</v>
      </c>
      <c r="M56" s="428"/>
      <c r="N56" s="386"/>
      <c r="O56" s="386"/>
      <c r="P56" s="386"/>
      <c r="Q56" s="386">
        <f t="shared" si="18"/>
        <v>0</v>
      </c>
      <c r="R56" s="386">
        <f t="shared" si="18"/>
        <v>0</v>
      </c>
      <c r="S56" s="428"/>
      <c r="T56" s="386"/>
      <c r="U56" s="439">
        <f t="shared" si="7"/>
        <v>0</v>
      </c>
      <c r="V56" s="428">
        <f t="shared" si="8"/>
        <v>0</v>
      </c>
      <c r="W56" s="386">
        <f t="shared" si="9"/>
        <v>0</v>
      </c>
      <c r="X56" s="386">
        <f t="shared" si="10"/>
        <v>0</v>
      </c>
      <c r="Y56" s="386">
        <f t="shared" si="11"/>
        <v>0</v>
      </c>
      <c r="Z56" s="386">
        <f t="shared" si="12"/>
        <v>0</v>
      </c>
      <c r="AA56" s="387">
        <f t="shared" si="13"/>
        <v>0</v>
      </c>
      <c r="AB56" s="420"/>
      <c r="AC56" s="420"/>
      <c r="AD56" s="386"/>
      <c r="AE56" s="386"/>
      <c r="AF56" s="449">
        <f t="shared" si="15"/>
        <v>0</v>
      </c>
      <c r="AG56" s="445">
        <f t="shared" si="16"/>
        <v>0</v>
      </c>
    </row>
    <row r="57" spans="2:33" x14ac:dyDescent="0.2">
      <c r="B57" s="100" t="s">
        <v>335</v>
      </c>
      <c r="C57" s="19" t="s">
        <v>336</v>
      </c>
      <c r="D57" s="384"/>
      <c r="E57" s="385"/>
      <c r="F57" s="410"/>
      <c r="G57" s="384"/>
      <c r="H57" s="385"/>
      <c r="I57" s="385"/>
      <c r="J57" s="385"/>
      <c r="K57" s="386">
        <f t="shared" si="17"/>
        <v>0</v>
      </c>
      <c r="L57" s="387">
        <f t="shared" si="5"/>
        <v>0</v>
      </c>
      <c r="M57" s="428"/>
      <c r="N57" s="386"/>
      <c r="O57" s="386"/>
      <c r="P57" s="386"/>
      <c r="Q57" s="386">
        <f t="shared" si="18"/>
        <v>0</v>
      </c>
      <c r="R57" s="386">
        <f t="shared" si="18"/>
        <v>0</v>
      </c>
      <c r="S57" s="428"/>
      <c r="T57" s="386"/>
      <c r="U57" s="439">
        <f t="shared" si="7"/>
        <v>0</v>
      </c>
      <c r="V57" s="428">
        <f t="shared" si="8"/>
        <v>0</v>
      </c>
      <c r="W57" s="386">
        <f t="shared" si="9"/>
        <v>0</v>
      </c>
      <c r="X57" s="386">
        <f t="shared" si="10"/>
        <v>0</v>
      </c>
      <c r="Y57" s="386">
        <f t="shared" si="11"/>
        <v>0</v>
      </c>
      <c r="Z57" s="386">
        <f t="shared" si="12"/>
        <v>0</v>
      </c>
      <c r="AA57" s="387">
        <f t="shared" si="13"/>
        <v>0</v>
      </c>
      <c r="AB57" s="420"/>
      <c r="AC57" s="420"/>
      <c r="AD57" s="386"/>
      <c r="AE57" s="386"/>
      <c r="AF57" s="449">
        <f t="shared" si="15"/>
        <v>0</v>
      </c>
      <c r="AG57" s="445">
        <f t="shared" si="16"/>
        <v>0</v>
      </c>
    </row>
    <row r="58" spans="2:33" x14ac:dyDescent="0.2">
      <c r="B58" s="100" t="s">
        <v>337</v>
      </c>
      <c r="C58" s="19" t="s">
        <v>338</v>
      </c>
      <c r="D58" s="384"/>
      <c r="E58" s="385"/>
      <c r="F58" s="410"/>
      <c r="G58" s="384"/>
      <c r="H58" s="385"/>
      <c r="I58" s="385"/>
      <c r="J58" s="385"/>
      <c r="K58" s="386">
        <f t="shared" si="17"/>
        <v>0</v>
      </c>
      <c r="L58" s="387">
        <f t="shared" si="5"/>
        <v>0</v>
      </c>
      <c r="M58" s="428"/>
      <c r="N58" s="386"/>
      <c r="O58" s="386"/>
      <c r="P58" s="386"/>
      <c r="Q58" s="386">
        <f t="shared" si="18"/>
        <v>0</v>
      </c>
      <c r="R58" s="386">
        <f t="shared" si="18"/>
        <v>0</v>
      </c>
      <c r="S58" s="428"/>
      <c r="T58" s="386"/>
      <c r="U58" s="439">
        <f t="shared" si="7"/>
        <v>0</v>
      </c>
      <c r="V58" s="428">
        <f t="shared" si="8"/>
        <v>0</v>
      </c>
      <c r="W58" s="386">
        <f t="shared" si="9"/>
        <v>0</v>
      </c>
      <c r="X58" s="386">
        <f t="shared" si="10"/>
        <v>0</v>
      </c>
      <c r="Y58" s="386">
        <f t="shared" si="11"/>
        <v>0</v>
      </c>
      <c r="Z58" s="386">
        <f t="shared" si="12"/>
        <v>0</v>
      </c>
      <c r="AA58" s="387">
        <f t="shared" si="13"/>
        <v>0</v>
      </c>
      <c r="AB58" s="420"/>
      <c r="AC58" s="420"/>
      <c r="AD58" s="386"/>
      <c r="AE58" s="386"/>
      <c r="AF58" s="449">
        <f t="shared" si="15"/>
        <v>0</v>
      </c>
      <c r="AG58" s="445">
        <f t="shared" si="16"/>
        <v>0</v>
      </c>
    </row>
    <row r="59" spans="2:33" x14ac:dyDescent="0.2">
      <c r="B59" s="100" t="s">
        <v>339</v>
      </c>
      <c r="C59" s="19" t="s">
        <v>340</v>
      </c>
      <c r="D59" s="384"/>
      <c r="E59" s="385"/>
      <c r="F59" s="410"/>
      <c r="G59" s="384"/>
      <c r="H59" s="385"/>
      <c r="I59" s="385"/>
      <c r="J59" s="385"/>
      <c r="K59" s="386">
        <f t="shared" si="17"/>
        <v>0</v>
      </c>
      <c r="L59" s="387">
        <f t="shared" si="5"/>
        <v>0</v>
      </c>
      <c r="M59" s="428"/>
      <c r="N59" s="386"/>
      <c r="O59" s="386"/>
      <c r="P59" s="386"/>
      <c r="Q59" s="386">
        <f t="shared" si="18"/>
        <v>0</v>
      </c>
      <c r="R59" s="386">
        <f t="shared" si="18"/>
        <v>0</v>
      </c>
      <c r="S59" s="428"/>
      <c r="T59" s="386"/>
      <c r="U59" s="439">
        <f t="shared" si="7"/>
        <v>0</v>
      </c>
      <c r="V59" s="428">
        <f t="shared" si="8"/>
        <v>0</v>
      </c>
      <c r="W59" s="386">
        <f t="shared" si="9"/>
        <v>0</v>
      </c>
      <c r="X59" s="386">
        <f t="shared" si="10"/>
        <v>0</v>
      </c>
      <c r="Y59" s="386">
        <f t="shared" si="11"/>
        <v>0</v>
      </c>
      <c r="Z59" s="386">
        <f t="shared" si="12"/>
        <v>0</v>
      </c>
      <c r="AA59" s="387">
        <f t="shared" si="13"/>
        <v>0</v>
      </c>
      <c r="AB59" s="420"/>
      <c r="AC59" s="420"/>
      <c r="AD59" s="386"/>
      <c r="AE59" s="386"/>
      <c r="AF59" s="449">
        <f t="shared" si="15"/>
        <v>0</v>
      </c>
      <c r="AG59" s="445">
        <f t="shared" si="16"/>
        <v>0</v>
      </c>
    </row>
    <row r="60" spans="2:33" x14ac:dyDescent="0.2">
      <c r="B60" s="100" t="s">
        <v>341</v>
      </c>
      <c r="C60" s="19" t="s">
        <v>342</v>
      </c>
      <c r="D60" s="384"/>
      <c r="E60" s="385"/>
      <c r="F60" s="410"/>
      <c r="G60" s="384"/>
      <c r="H60" s="385"/>
      <c r="I60" s="385"/>
      <c r="J60" s="385"/>
      <c r="K60" s="386">
        <f t="shared" si="17"/>
        <v>0</v>
      </c>
      <c r="L60" s="387">
        <f t="shared" si="5"/>
        <v>0</v>
      </c>
      <c r="M60" s="428"/>
      <c r="N60" s="386"/>
      <c r="O60" s="386"/>
      <c r="P60" s="386"/>
      <c r="Q60" s="386">
        <f t="shared" si="18"/>
        <v>0</v>
      </c>
      <c r="R60" s="386">
        <f t="shared" si="18"/>
        <v>0</v>
      </c>
      <c r="S60" s="428"/>
      <c r="T60" s="386"/>
      <c r="U60" s="439">
        <f t="shared" si="7"/>
        <v>0</v>
      </c>
      <c r="V60" s="428">
        <f t="shared" si="8"/>
        <v>0</v>
      </c>
      <c r="W60" s="386">
        <f t="shared" si="9"/>
        <v>0</v>
      </c>
      <c r="X60" s="386">
        <f t="shared" si="10"/>
        <v>0</v>
      </c>
      <c r="Y60" s="386">
        <f t="shared" si="11"/>
        <v>0</v>
      </c>
      <c r="Z60" s="386">
        <f t="shared" si="12"/>
        <v>0</v>
      </c>
      <c r="AA60" s="387">
        <f t="shared" si="13"/>
        <v>0</v>
      </c>
      <c r="AB60" s="420"/>
      <c r="AC60" s="420"/>
      <c r="AD60" s="386"/>
      <c r="AE60" s="386"/>
      <c r="AF60" s="449">
        <f t="shared" si="15"/>
        <v>0</v>
      </c>
      <c r="AG60" s="445">
        <f t="shared" si="16"/>
        <v>0</v>
      </c>
    </row>
    <row r="61" spans="2:33" x14ac:dyDescent="0.2">
      <c r="B61" s="100" t="s">
        <v>343</v>
      </c>
      <c r="C61" s="19" t="s">
        <v>344</v>
      </c>
      <c r="D61" s="384"/>
      <c r="E61" s="385"/>
      <c r="F61" s="410"/>
      <c r="G61" s="384"/>
      <c r="H61" s="385"/>
      <c r="I61" s="385"/>
      <c r="J61" s="385"/>
      <c r="K61" s="386">
        <f t="shared" si="17"/>
        <v>0</v>
      </c>
      <c r="L61" s="387">
        <f t="shared" si="5"/>
        <v>0</v>
      </c>
      <c r="M61" s="428"/>
      <c r="N61" s="386"/>
      <c r="O61" s="386"/>
      <c r="P61" s="386"/>
      <c r="Q61" s="386">
        <f t="shared" si="18"/>
        <v>0</v>
      </c>
      <c r="R61" s="386">
        <f t="shared" si="18"/>
        <v>0</v>
      </c>
      <c r="S61" s="428"/>
      <c r="T61" s="386"/>
      <c r="U61" s="439">
        <f t="shared" si="7"/>
        <v>0</v>
      </c>
      <c r="V61" s="428">
        <f t="shared" si="8"/>
        <v>0</v>
      </c>
      <c r="W61" s="386">
        <f t="shared" si="9"/>
        <v>0</v>
      </c>
      <c r="X61" s="386">
        <f t="shared" si="10"/>
        <v>0</v>
      </c>
      <c r="Y61" s="386">
        <f t="shared" si="11"/>
        <v>0</v>
      </c>
      <c r="Z61" s="386">
        <f t="shared" si="12"/>
        <v>0</v>
      </c>
      <c r="AA61" s="387">
        <f t="shared" si="13"/>
        <v>0</v>
      </c>
      <c r="AB61" s="420"/>
      <c r="AC61" s="420"/>
      <c r="AD61" s="386"/>
      <c r="AE61" s="386"/>
      <c r="AF61" s="449">
        <f t="shared" si="15"/>
        <v>0</v>
      </c>
      <c r="AG61" s="445">
        <f t="shared" si="16"/>
        <v>0</v>
      </c>
    </row>
    <row r="62" spans="2:33" x14ac:dyDescent="0.2">
      <c r="B62" s="100" t="s">
        <v>345</v>
      </c>
      <c r="C62" s="19" t="s">
        <v>346</v>
      </c>
      <c r="D62" s="384"/>
      <c r="E62" s="385"/>
      <c r="F62" s="410"/>
      <c r="G62" s="384"/>
      <c r="H62" s="385"/>
      <c r="I62" s="385"/>
      <c r="J62" s="385"/>
      <c r="K62" s="386">
        <f t="shared" si="17"/>
        <v>0</v>
      </c>
      <c r="L62" s="387">
        <f t="shared" si="5"/>
        <v>0</v>
      </c>
      <c r="M62" s="428"/>
      <c r="N62" s="386"/>
      <c r="O62" s="386"/>
      <c r="P62" s="386"/>
      <c r="Q62" s="386">
        <f t="shared" si="18"/>
        <v>0</v>
      </c>
      <c r="R62" s="386">
        <f t="shared" si="18"/>
        <v>0</v>
      </c>
      <c r="S62" s="428"/>
      <c r="T62" s="386"/>
      <c r="U62" s="439">
        <f t="shared" si="7"/>
        <v>0</v>
      </c>
      <c r="V62" s="428">
        <f t="shared" si="8"/>
        <v>0</v>
      </c>
      <c r="W62" s="386">
        <f t="shared" si="9"/>
        <v>0</v>
      </c>
      <c r="X62" s="386">
        <f t="shared" si="10"/>
        <v>0</v>
      </c>
      <c r="Y62" s="386">
        <f t="shared" si="11"/>
        <v>0</v>
      </c>
      <c r="Z62" s="386">
        <f t="shared" si="12"/>
        <v>0</v>
      </c>
      <c r="AA62" s="387">
        <f t="shared" si="13"/>
        <v>0</v>
      </c>
      <c r="AB62" s="420"/>
      <c r="AC62" s="420"/>
      <c r="AD62" s="386"/>
      <c r="AE62" s="386"/>
      <c r="AF62" s="449">
        <f t="shared" si="15"/>
        <v>0</v>
      </c>
      <c r="AG62" s="445">
        <f t="shared" si="16"/>
        <v>0</v>
      </c>
    </row>
    <row r="63" spans="2:33" x14ac:dyDescent="0.2">
      <c r="B63" s="100" t="s">
        <v>347</v>
      </c>
      <c r="C63" s="19" t="s">
        <v>348</v>
      </c>
      <c r="D63" s="384"/>
      <c r="E63" s="385"/>
      <c r="F63" s="410"/>
      <c r="G63" s="384"/>
      <c r="H63" s="385"/>
      <c r="I63" s="385"/>
      <c r="J63" s="385"/>
      <c r="K63" s="386">
        <f t="shared" si="17"/>
        <v>0</v>
      </c>
      <c r="L63" s="387">
        <f t="shared" si="5"/>
        <v>0</v>
      </c>
      <c r="M63" s="428"/>
      <c r="N63" s="386"/>
      <c r="O63" s="386"/>
      <c r="P63" s="386"/>
      <c r="Q63" s="386">
        <f t="shared" si="18"/>
        <v>0</v>
      </c>
      <c r="R63" s="386">
        <f t="shared" si="18"/>
        <v>0</v>
      </c>
      <c r="S63" s="428"/>
      <c r="T63" s="386"/>
      <c r="U63" s="439">
        <f t="shared" si="7"/>
        <v>0</v>
      </c>
      <c r="V63" s="428">
        <f t="shared" si="8"/>
        <v>0</v>
      </c>
      <c r="W63" s="386">
        <f t="shared" si="9"/>
        <v>0</v>
      </c>
      <c r="X63" s="386">
        <f t="shared" si="10"/>
        <v>0</v>
      </c>
      <c r="Y63" s="386">
        <f t="shared" si="11"/>
        <v>0</v>
      </c>
      <c r="Z63" s="386">
        <f t="shared" si="12"/>
        <v>0</v>
      </c>
      <c r="AA63" s="387">
        <f t="shared" si="13"/>
        <v>0</v>
      </c>
      <c r="AB63" s="420"/>
      <c r="AC63" s="420"/>
      <c r="AD63" s="386"/>
      <c r="AE63" s="386"/>
      <c r="AF63" s="449">
        <f t="shared" si="15"/>
        <v>0</v>
      </c>
      <c r="AG63" s="445">
        <f t="shared" si="16"/>
        <v>0</v>
      </c>
    </row>
    <row r="64" spans="2:33" x14ac:dyDescent="0.2">
      <c r="B64" s="100" t="s">
        <v>349</v>
      </c>
      <c r="C64" s="19" t="s">
        <v>350</v>
      </c>
      <c r="D64" s="384"/>
      <c r="E64" s="385"/>
      <c r="F64" s="410"/>
      <c r="G64" s="384"/>
      <c r="H64" s="385"/>
      <c r="I64" s="385"/>
      <c r="J64" s="385"/>
      <c r="K64" s="386">
        <f t="shared" si="17"/>
        <v>0</v>
      </c>
      <c r="L64" s="387">
        <f t="shared" si="5"/>
        <v>0</v>
      </c>
      <c r="M64" s="428"/>
      <c r="N64" s="386"/>
      <c r="O64" s="386"/>
      <c r="P64" s="386"/>
      <c r="Q64" s="386">
        <f t="shared" si="18"/>
        <v>0</v>
      </c>
      <c r="R64" s="386">
        <f t="shared" si="18"/>
        <v>0</v>
      </c>
      <c r="S64" s="428"/>
      <c r="T64" s="386"/>
      <c r="U64" s="439">
        <f t="shared" si="7"/>
        <v>0</v>
      </c>
      <c r="V64" s="428">
        <f t="shared" si="8"/>
        <v>0</v>
      </c>
      <c r="W64" s="386">
        <f t="shared" si="9"/>
        <v>0</v>
      </c>
      <c r="X64" s="386">
        <f t="shared" si="10"/>
        <v>0</v>
      </c>
      <c r="Y64" s="386">
        <f t="shared" si="11"/>
        <v>0</v>
      </c>
      <c r="Z64" s="386">
        <f t="shared" si="12"/>
        <v>0</v>
      </c>
      <c r="AA64" s="387">
        <f t="shared" si="13"/>
        <v>0</v>
      </c>
      <c r="AB64" s="420"/>
      <c r="AC64" s="420"/>
      <c r="AD64" s="386"/>
      <c r="AE64" s="386"/>
      <c r="AF64" s="449">
        <f t="shared" si="15"/>
        <v>0</v>
      </c>
      <c r="AG64" s="445">
        <f t="shared" si="16"/>
        <v>0</v>
      </c>
    </row>
    <row r="65" spans="2:33" x14ac:dyDescent="0.2">
      <c r="B65" s="100" t="s">
        <v>351</v>
      </c>
      <c r="C65" s="19" t="s">
        <v>22</v>
      </c>
      <c r="D65" s="388"/>
      <c r="E65" s="389"/>
      <c r="F65" s="411"/>
      <c r="G65" s="388"/>
      <c r="H65" s="389"/>
      <c r="I65" s="389"/>
      <c r="J65" s="389"/>
      <c r="K65" s="390">
        <f t="shared" si="17"/>
        <v>0</v>
      </c>
      <c r="L65" s="391">
        <f t="shared" si="5"/>
        <v>0</v>
      </c>
      <c r="M65" s="429"/>
      <c r="N65" s="390"/>
      <c r="O65" s="390"/>
      <c r="P65" s="390"/>
      <c r="Q65" s="390">
        <f t="shared" si="18"/>
        <v>0</v>
      </c>
      <c r="R65" s="390">
        <f t="shared" si="18"/>
        <v>0</v>
      </c>
      <c r="S65" s="429"/>
      <c r="T65" s="390"/>
      <c r="U65" s="440">
        <f t="shared" si="7"/>
        <v>0</v>
      </c>
      <c r="V65" s="429">
        <f t="shared" si="8"/>
        <v>0</v>
      </c>
      <c r="W65" s="390">
        <f t="shared" si="9"/>
        <v>0</v>
      </c>
      <c r="X65" s="390">
        <f t="shared" si="10"/>
        <v>0</v>
      </c>
      <c r="Y65" s="390">
        <f t="shared" si="11"/>
        <v>0</v>
      </c>
      <c r="Z65" s="390">
        <f t="shared" si="12"/>
        <v>0</v>
      </c>
      <c r="AA65" s="391">
        <f t="shared" si="13"/>
        <v>0</v>
      </c>
      <c r="AB65" s="421"/>
      <c r="AC65" s="421"/>
      <c r="AD65" s="390"/>
      <c r="AE65" s="390"/>
      <c r="AF65" s="450">
        <f t="shared" si="15"/>
        <v>0</v>
      </c>
      <c r="AG65" s="447">
        <f t="shared" si="16"/>
        <v>0</v>
      </c>
    </row>
    <row r="66" spans="2:33" x14ac:dyDescent="0.2">
      <c r="B66" s="15" t="s">
        <v>15</v>
      </c>
      <c r="C66" s="17" t="s">
        <v>23</v>
      </c>
      <c r="D66" s="378">
        <f>SUM(D67:D69)</f>
        <v>0</v>
      </c>
      <c r="E66" s="378">
        <f t="shared" ref="E66:J66" si="43">SUM(E67:E69)</f>
        <v>0</v>
      </c>
      <c r="F66" s="408">
        <f t="shared" si="43"/>
        <v>0</v>
      </c>
      <c r="G66" s="378">
        <f t="shared" si="43"/>
        <v>0</v>
      </c>
      <c r="H66" s="378">
        <f t="shared" si="43"/>
        <v>0</v>
      </c>
      <c r="I66" s="378">
        <f t="shared" si="43"/>
        <v>0</v>
      </c>
      <c r="J66" s="378">
        <f t="shared" si="43"/>
        <v>0</v>
      </c>
      <c r="K66" s="379">
        <f t="shared" si="17"/>
        <v>0</v>
      </c>
      <c r="L66" s="379">
        <f t="shared" si="5"/>
        <v>0</v>
      </c>
      <c r="M66" s="379">
        <f>SUM(M67:M69)</f>
        <v>0</v>
      </c>
      <c r="N66" s="379">
        <f t="shared" ref="N66:P66" si="44">SUM(N67:N69)</f>
        <v>0</v>
      </c>
      <c r="O66" s="379">
        <f t="shared" si="44"/>
        <v>0</v>
      </c>
      <c r="P66" s="379">
        <f t="shared" si="44"/>
        <v>0</v>
      </c>
      <c r="Q66" s="379">
        <f t="shared" si="18"/>
        <v>0</v>
      </c>
      <c r="R66" s="379">
        <f t="shared" si="18"/>
        <v>0</v>
      </c>
      <c r="S66" s="379">
        <f>SUM(S67:S69)</f>
        <v>0</v>
      </c>
      <c r="T66" s="379">
        <f>SUM(T67:T69)</f>
        <v>0</v>
      </c>
      <c r="U66" s="437">
        <f t="shared" si="7"/>
        <v>0</v>
      </c>
      <c r="V66" s="379">
        <f t="shared" si="8"/>
        <v>0</v>
      </c>
      <c r="W66" s="418">
        <f t="shared" si="9"/>
        <v>0</v>
      </c>
      <c r="X66" s="379">
        <f t="shared" si="10"/>
        <v>0</v>
      </c>
      <c r="Y66" s="379">
        <f t="shared" si="11"/>
        <v>0</v>
      </c>
      <c r="Z66" s="379">
        <f t="shared" si="12"/>
        <v>0</v>
      </c>
      <c r="AA66" s="379">
        <f t="shared" si="13"/>
        <v>0</v>
      </c>
      <c r="AB66" s="418">
        <f>SUM(AB67:AB69)</f>
        <v>0</v>
      </c>
      <c r="AC66" s="418">
        <f t="shared" ref="AC66:AE66" si="45">SUM(AC67:AC69)</f>
        <v>0</v>
      </c>
      <c r="AD66" s="418">
        <f t="shared" si="45"/>
        <v>0</v>
      </c>
      <c r="AE66" s="418">
        <f t="shared" si="45"/>
        <v>0</v>
      </c>
      <c r="AF66" s="434">
        <f t="shared" si="15"/>
        <v>0</v>
      </c>
      <c r="AG66" s="434">
        <f t="shared" si="16"/>
        <v>0</v>
      </c>
    </row>
    <row r="67" spans="2:33" ht="25.5" x14ac:dyDescent="0.2">
      <c r="B67" s="100" t="s">
        <v>352</v>
      </c>
      <c r="C67" s="19" t="s">
        <v>353</v>
      </c>
      <c r="D67" s="380"/>
      <c r="E67" s="381"/>
      <c r="F67" s="409"/>
      <c r="G67" s="380"/>
      <c r="H67" s="381"/>
      <c r="I67" s="381"/>
      <c r="J67" s="381"/>
      <c r="K67" s="382">
        <f t="shared" si="17"/>
        <v>0</v>
      </c>
      <c r="L67" s="383">
        <f t="shared" si="5"/>
        <v>0</v>
      </c>
      <c r="M67" s="427"/>
      <c r="N67" s="382"/>
      <c r="O67" s="382"/>
      <c r="P67" s="382"/>
      <c r="Q67" s="382">
        <f t="shared" si="18"/>
        <v>0</v>
      </c>
      <c r="R67" s="382">
        <f t="shared" si="18"/>
        <v>0</v>
      </c>
      <c r="S67" s="427"/>
      <c r="T67" s="382"/>
      <c r="U67" s="438">
        <f t="shared" si="7"/>
        <v>0</v>
      </c>
      <c r="V67" s="427">
        <f t="shared" si="8"/>
        <v>0</v>
      </c>
      <c r="W67" s="382">
        <f t="shared" si="9"/>
        <v>0</v>
      </c>
      <c r="X67" s="382">
        <f t="shared" si="10"/>
        <v>0</v>
      </c>
      <c r="Y67" s="382">
        <f t="shared" si="11"/>
        <v>0</v>
      </c>
      <c r="Z67" s="382">
        <f t="shared" si="12"/>
        <v>0</v>
      </c>
      <c r="AA67" s="383">
        <f t="shared" si="13"/>
        <v>0</v>
      </c>
      <c r="AB67" s="419"/>
      <c r="AC67" s="419"/>
      <c r="AD67" s="382"/>
      <c r="AE67" s="382"/>
      <c r="AF67" s="448">
        <f t="shared" si="15"/>
        <v>0</v>
      </c>
      <c r="AG67" s="443">
        <f t="shared" si="16"/>
        <v>0</v>
      </c>
    </row>
    <row r="68" spans="2:33" ht="25.5" x14ac:dyDescent="0.2">
      <c r="B68" s="100" t="s">
        <v>354</v>
      </c>
      <c r="C68" s="19" t="s">
        <v>355</v>
      </c>
      <c r="D68" s="384"/>
      <c r="E68" s="385"/>
      <c r="F68" s="410"/>
      <c r="G68" s="384"/>
      <c r="H68" s="385"/>
      <c r="I68" s="385"/>
      <c r="J68" s="385"/>
      <c r="K68" s="386">
        <f t="shared" si="17"/>
        <v>0</v>
      </c>
      <c r="L68" s="387">
        <f t="shared" si="5"/>
        <v>0</v>
      </c>
      <c r="M68" s="428"/>
      <c r="N68" s="386"/>
      <c r="O68" s="386"/>
      <c r="P68" s="386"/>
      <c r="Q68" s="386">
        <f t="shared" si="18"/>
        <v>0</v>
      </c>
      <c r="R68" s="386">
        <f t="shared" si="18"/>
        <v>0</v>
      </c>
      <c r="S68" s="428"/>
      <c r="T68" s="386"/>
      <c r="U68" s="439">
        <f t="shared" si="7"/>
        <v>0</v>
      </c>
      <c r="V68" s="428">
        <f t="shared" si="8"/>
        <v>0</v>
      </c>
      <c r="W68" s="386">
        <f t="shared" si="9"/>
        <v>0</v>
      </c>
      <c r="X68" s="386">
        <f t="shared" si="10"/>
        <v>0</v>
      </c>
      <c r="Y68" s="386">
        <f t="shared" si="11"/>
        <v>0</v>
      </c>
      <c r="Z68" s="386">
        <f t="shared" si="12"/>
        <v>0</v>
      </c>
      <c r="AA68" s="387">
        <f t="shared" si="13"/>
        <v>0</v>
      </c>
      <c r="AB68" s="420"/>
      <c r="AC68" s="420"/>
      <c r="AD68" s="386"/>
      <c r="AE68" s="386"/>
      <c r="AF68" s="449">
        <f t="shared" si="15"/>
        <v>0</v>
      </c>
      <c r="AG68" s="445">
        <f t="shared" si="16"/>
        <v>0</v>
      </c>
    </row>
    <row r="69" spans="2:33" x14ac:dyDescent="0.2">
      <c r="B69" s="100" t="s">
        <v>356</v>
      </c>
      <c r="C69" s="19" t="s">
        <v>357</v>
      </c>
      <c r="D69" s="388"/>
      <c r="E69" s="389"/>
      <c r="F69" s="411"/>
      <c r="G69" s="388"/>
      <c r="H69" s="389"/>
      <c r="I69" s="389"/>
      <c r="J69" s="389"/>
      <c r="K69" s="390">
        <f t="shared" si="17"/>
        <v>0</v>
      </c>
      <c r="L69" s="391">
        <f t="shared" si="5"/>
        <v>0</v>
      </c>
      <c r="M69" s="429"/>
      <c r="N69" s="390"/>
      <c r="O69" s="390"/>
      <c r="P69" s="390"/>
      <c r="Q69" s="390">
        <f t="shared" si="18"/>
        <v>0</v>
      </c>
      <c r="R69" s="390">
        <f t="shared" si="18"/>
        <v>0</v>
      </c>
      <c r="S69" s="429"/>
      <c r="T69" s="390"/>
      <c r="U69" s="440">
        <f t="shared" si="7"/>
        <v>0</v>
      </c>
      <c r="V69" s="429">
        <f t="shared" si="8"/>
        <v>0</v>
      </c>
      <c r="W69" s="390">
        <f t="shared" si="9"/>
        <v>0</v>
      </c>
      <c r="X69" s="390">
        <f t="shared" si="10"/>
        <v>0</v>
      </c>
      <c r="Y69" s="390">
        <f t="shared" si="11"/>
        <v>0</v>
      </c>
      <c r="Z69" s="390">
        <f t="shared" si="12"/>
        <v>0</v>
      </c>
      <c r="AA69" s="391">
        <f t="shared" si="13"/>
        <v>0</v>
      </c>
      <c r="AB69" s="421"/>
      <c r="AC69" s="421"/>
      <c r="AD69" s="390"/>
      <c r="AE69" s="390"/>
      <c r="AF69" s="450">
        <f t="shared" si="15"/>
        <v>0</v>
      </c>
      <c r="AG69" s="447">
        <f t="shared" si="16"/>
        <v>0</v>
      </c>
    </row>
    <row r="70" spans="2:33" x14ac:dyDescent="0.2">
      <c r="B70" s="15" t="s">
        <v>16</v>
      </c>
      <c r="C70" s="17" t="s">
        <v>24</v>
      </c>
      <c r="D70" s="378">
        <f>SUM(D71:D73)</f>
        <v>0</v>
      </c>
      <c r="E70" s="378">
        <f t="shared" ref="E70:J70" si="46">SUM(E71:E73)</f>
        <v>0</v>
      </c>
      <c r="F70" s="408">
        <f t="shared" si="46"/>
        <v>0</v>
      </c>
      <c r="G70" s="378">
        <f t="shared" si="46"/>
        <v>0</v>
      </c>
      <c r="H70" s="378">
        <f t="shared" si="46"/>
        <v>0</v>
      </c>
      <c r="I70" s="378">
        <f t="shared" si="46"/>
        <v>0</v>
      </c>
      <c r="J70" s="378">
        <f t="shared" si="46"/>
        <v>0</v>
      </c>
      <c r="K70" s="379">
        <f t="shared" si="17"/>
        <v>0</v>
      </c>
      <c r="L70" s="379">
        <f t="shared" si="5"/>
        <v>0</v>
      </c>
      <c r="M70" s="379">
        <f>SUM(M71:M73)</f>
        <v>0</v>
      </c>
      <c r="N70" s="379">
        <f t="shared" ref="N70:P70" si="47">SUM(N71:N73)</f>
        <v>0</v>
      </c>
      <c r="O70" s="379">
        <f t="shared" si="47"/>
        <v>0</v>
      </c>
      <c r="P70" s="379">
        <f t="shared" si="47"/>
        <v>0</v>
      </c>
      <c r="Q70" s="379">
        <f t="shared" si="18"/>
        <v>0</v>
      </c>
      <c r="R70" s="379">
        <f t="shared" si="18"/>
        <v>0</v>
      </c>
      <c r="S70" s="379">
        <f>SUM(S71:S73)</f>
        <v>0</v>
      </c>
      <c r="T70" s="379">
        <f>SUM(T71:T73)</f>
        <v>0</v>
      </c>
      <c r="U70" s="437">
        <f t="shared" si="7"/>
        <v>0</v>
      </c>
      <c r="V70" s="379">
        <f t="shared" si="8"/>
        <v>0</v>
      </c>
      <c r="W70" s="418">
        <f t="shared" si="9"/>
        <v>0</v>
      </c>
      <c r="X70" s="379">
        <f t="shared" si="10"/>
        <v>0</v>
      </c>
      <c r="Y70" s="379">
        <f t="shared" si="11"/>
        <v>0</v>
      </c>
      <c r="Z70" s="379">
        <f t="shared" si="12"/>
        <v>0</v>
      </c>
      <c r="AA70" s="379">
        <f t="shared" si="13"/>
        <v>0</v>
      </c>
      <c r="AB70" s="418">
        <f>SUM(AB71:AB73)</f>
        <v>0</v>
      </c>
      <c r="AC70" s="418">
        <f t="shared" ref="AC70:AE70" si="48">SUM(AC71:AC73)</f>
        <v>0</v>
      </c>
      <c r="AD70" s="418">
        <f t="shared" si="48"/>
        <v>0</v>
      </c>
      <c r="AE70" s="418">
        <f t="shared" si="48"/>
        <v>0</v>
      </c>
      <c r="AF70" s="434">
        <f t="shared" si="15"/>
        <v>0</v>
      </c>
      <c r="AG70" s="434">
        <f t="shared" si="16"/>
        <v>0</v>
      </c>
    </row>
    <row r="71" spans="2:33" ht="25.5" x14ac:dyDescent="0.2">
      <c r="B71" s="100" t="s">
        <v>76</v>
      </c>
      <c r="C71" s="19" t="s">
        <v>358</v>
      </c>
      <c r="D71" s="380"/>
      <c r="E71" s="381"/>
      <c r="F71" s="409"/>
      <c r="G71" s="380"/>
      <c r="H71" s="381"/>
      <c r="I71" s="381"/>
      <c r="J71" s="381"/>
      <c r="K71" s="382">
        <f t="shared" si="17"/>
        <v>0</v>
      </c>
      <c r="L71" s="383">
        <f t="shared" si="5"/>
        <v>0</v>
      </c>
      <c r="M71" s="427"/>
      <c r="N71" s="382"/>
      <c r="O71" s="382"/>
      <c r="P71" s="382"/>
      <c r="Q71" s="382">
        <f t="shared" si="18"/>
        <v>0</v>
      </c>
      <c r="R71" s="382">
        <f t="shared" si="18"/>
        <v>0</v>
      </c>
      <c r="S71" s="427"/>
      <c r="T71" s="382"/>
      <c r="U71" s="438">
        <f t="shared" si="7"/>
        <v>0</v>
      </c>
      <c r="V71" s="427">
        <f t="shared" si="8"/>
        <v>0</v>
      </c>
      <c r="W71" s="382">
        <f t="shared" si="9"/>
        <v>0</v>
      </c>
      <c r="X71" s="382">
        <f t="shared" si="10"/>
        <v>0</v>
      </c>
      <c r="Y71" s="382">
        <f t="shared" si="11"/>
        <v>0</v>
      </c>
      <c r="Z71" s="382">
        <f t="shared" si="12"/>
        <v>0</v>
      </c>
      <c r="AA71" s="383">
        <f t="shared" si="13"/>
        <v>0</v>
      </c>
      <c r="AB71" s="419"/>
      <c r="AC71" s="419"/>
      <c r="AD71" s="382"/>
      <c r="AE71" s="382"/>
      <c r="AF71" s="448">
        <f t="shared" si="15"/>
        <v>0</v>
      </c>
      <c r="AG71" s="443">
        <f t="shared" si="16"/>
        <v>0</v>
      </c>
    </row>
    <row r="72" spans="2:33" x14ac:dyDescent="0.2">
      <c r="B72" s="100" t="s">
        <v>359</v>
      </c>
      <c r="C72" s="19" t="s">
        <v>360</v>
      </c>
      <c r="D72" s="384"/>
      <c r="E72" s="385"/>
      <c r="F72" s="410"/>
      <c r="G72" s="384"/>
      <c r="H72" s="385"/>
      <c r="I72" s="385"/>
      <c r="J72" s="385"/>
      <c r="K72" s="386">
        <f t="shared" si="17"/>
        <v>0</v>
      </c>
      <c r="L72" s="387">
        <f t="shared" si="5"/>
        <v>0</v>
      </c>
      <c r="M72" s="428"/>
      <c r="N72" s="386"/>
      <c r="O72" s="386"/>
      <c r="P72" s="386"/>
      <c r="Q72" s="386">
        <f t="shared" si="18"/>
        <v>0</v>
      </c>
      <c r="R72" s="386">
        <f t="shared" si="18"/>
        <v>0</v>
      </c>
      <c r="S72" s="428"/>
      <c r="T72" s="386"/>
      <c r="U72" s="439">
        <f t="shared" si="7"/>
        <v>0</v>
      </c>
      <c r="V72" s="428">
        <f t="shared" si="8"/>
        <v>0</v>
      </c>
      <c r="W72" s="386">
        <f t="shared" si="9"/>
        <v>0</v>
      </c>
      <c r="X72" s="386">
        <f t="shared" si="10"/>
        <v>0</v>
      </c>
      <c r="Y72" s="386">
        <f t="shared" si="11"/>
        <v>0</v>
      </c>
      <c r="Z72" s="386">
        <f t="shared" si="12"/>
        <v>0</v>
      </c>
      <c r="AA72" s="387">
        <f t="shared" si="13"/>
        <v>0</v>
      </c>
      <c r="AB72" s="420"/>
      <c r="AC72" s="420"/>
      <c r="AD72" s="386"/>
      <c r="AE72" s="386"/>
      <c r="AF72" s="449">
        <f t="shared" si="15"/>
        <v>0</v>
      </c>
      <c r="AG72" s="445">
        <f t="shared" si="16"/>
        <v>0</v>
      </c>
    </row>
    <row r="73" spans="2:33" x14ac:dyDescent="0.2">
      <c r="B73" s="100" t="s">
        <v>361</v>
      </c>
      <c r="C73" s="19" t="s">
        <v>362</v>
      </c>
      <c r="D73" s="388"/>
      <c r="E73" s="389"/>
      <c r="F73" s="411"/>
      <c r="G73" s="388"/>
      <c r="H73" s="389"/>
      <c r="I73" s="389"/>
      <c r="J73" s="389"/>
      <c r="K73" s="390">
        <f t="shared" si="17"/>
        <v>0</v>
      </c>
      <c r="L73" s="391">
        <f t="shared" si="5"/>
        <v>0</v>
      </c>
      <c r="M73" s="429"/>
      <c r="N73" s="390"/>
      <c r="O73" s="390"/>
      <c r="P73" s="390"/>
      <c r="Q73" s="390">
        <f t="shared" si="18"/>
        <v>0</v>
      </c>
      <c r="R73" s="390">
        <f t="shared" si="18"/>
        <v>0</v>
      </c>
      <c r="S73" s="429"/>
      <c r="T73" s="390"/>
      <c r="U73" s="440">
        <f t="shared" si="7"/>
        <v>0</v>
      </c>
      <c r="V73" s="429">
        <f t="shared" si="8"/>
        <v>0</v>
      </c>
      <c r="W73" s="390">
        <f t="shared" si="9"/>
        <v>0</v>
      </c>
      <c r="X73" s="390">
        <f t="shared" si="10"/>
        <v>0</v>
      </c>
      <c r="Y73" s="390">
        <f t="shared" si="11"/>
        <v>0</v>
      </c>
      <c r="Z73" s="390">
        <f t="shared" si="12"/>
        <v>0</v>
      </c>
      <c r="AA73" s="391">
        <f t="shared" si="13"/>
        <v>0</v>
      </c>
      <c r="AB73" s="421"/>
      <c r="AC73" s="421"/>
      <c r="AD73" s="390"/>
      <c r="AE73" s="390"/>
      <c r="AF73" s="450">
        <f t="shared" si="15"/>
        <v>0</v>
      </c>
      <c r="AG73" s="447">
        <f t="shared" si="16"/>
        <v>0</v>
      </c>
    </row>
    <row r="74" spans="2:33" x14ac:dyDescent="0.2">
      <c r="B74" s="15" t="s">
        <v>17</v>
      </c>
      <c r="C74" s="17" t="s">
        <v>25</v>
      </c>
      <c r="D74" s="378">
        <f>SUM(D75:D77)</f>
        <v>0</v>
      </c>
      <c r="E74" s="378">
        <f t="shared" ref="E74:J74" si="49">SUM(E75:E77)</f>
        <v>0</v>
      </c>
      <c r="F74" s="408">
        <f t="shared" si="49"/>
        <v>0</v>
      </c>
      <c r="G74" s="378">
        <f t="shared" si="49"/>
        <v>0</v>
      </c>
      <c r="H74" s="378">
        <f t="shared" si="49"/>
        <v>0</v>
      </c>
      <c r="I74" s="378">
        <f t="shared" si="49"/>
        <v>0</v>
      </c>
      <c r="J74" s="378">
        <f t="shared" si="49"/>
        <v>0</v>
      </c>
      <c r="K74" s="379">
        <f t="shared" si="17"/>
        <v>0</v>
      </c>
      <c r="L74" s="379">
        <f t="shared" si="5"/>
        <v>0</v>
      </c>
      <c r="M74" s="379">
        <f>SUM(M75:M77)</f>
        <v>0</v>
      </c>
      <c r="N74" s="379">
        <f t="shared" ref="N74:P74" si="50">SUM(N75:N77)</f>
        <v>0</v>
      </c>
      <c r="O74" s="379">
        <f t="shared" si="50"/>
        <v>0</v>
      </c>
      <c r="P74" s="379">
        <f t="shared" si="50"/>
        <v>0</v>
      </c>
      <c r="Q74" s="379">
        <f t="shared" si="18"/>
        <v>0</v>
      </c>
      <c r="R74" s="379">
        <f t="shared" si="18"/>
        <v>0</v>
      </c>
      <c r="S74" s="379">
        <f>SUM(S75:S77)</f>
        <v>0</v>
      </c>
      <c r="T74" s="379">
        <f>SUM(T75:T77)</f>
        <v>0</v>
      </c>
      <c r="U74" s="437">
        <f t="shared" si="7"/>
        <v>0</v>
      </c>
      <c r="V74" s="379">
        <f t="shared" si="8"/>
        <v>0</v>
      </c>
      <c r="W74" s="418">
        <f t="shared" si="9"/>
        <v>0</v>
      </c>
      <c r="X74" s="379">
        <f t="shared" si="10"/>
        <v>0</v>
      </c>
      <c r="Y74" s="379">
        <f t="shared" si="11"/>
        <v>0</v>
      </c>
      <c r="Z74" s="379">
        <f t="shared" si="12"/>
        <v>0</v>
      </c>
      <c r="AA74" s="379">
        <f t="shared" si="13"/>
        <v>0</v>
      </c>
      <c r="AB74" s="418">
        <f>SUM(AB75:AB77)</f>
        <v>0</v>
      </c>
      <c r="AC74" s="418">
        <f t="shared" ref="AC74:AE74" si="51">SUM(AC75:AC77)</f>
        <v>0</v>
      </c>
      <c r="AD74" s="418">
        <f t="shared" si="51"/>
        <v>0</v>
      </c>
      <c r="AE74" s="418">
        <f t="shared" si="51"/>
        <v>0</v>
      </c>
      <c r="AF74" s="434">
        <f t="shared" si="15"/>
        <v>0</v>
      </c>
      <c r="AG74" s="434">
        <f t="shared" si="16"/>
        <v>0</v>
      </c>
    </row>
    <row r="75" spans="2:33" ht="25.5" x14ac:dyDescent="0.2">
      <c r="B75" s="100" t="s">
        <v>77</v>
      </c>
      <c r="C75" s="19" t="s">
        <v>363</v>
      </c>
      <c r="D75" s="380"/>
      <c r="E75" s="381"/>
      <c r="F75" s="409"/>
      <c r="G75" s="380"/>
      <c r="H75" s="381"/>
      <c r="I75" s="381"/>
      <c r="J75" s="381"/>
      <c r="K75" s="382">
        <f t="shared" si="17"/>
        <v>0</v>
      </c>
      <c r="L75" s="383">
        <f t="shared" si="5"/>
        <v>0</v>
      </c>
      <c r="M75" s="427"/>
      <c r="N75" s="382"/>
      <c r="O75" s="382"/>
      <c r="P75" s="382"/>
      <c r="Q75" s="382">
        <f t="shared" si="18"/>
        <v>0</v>
      </c>
      <c r="R75" s="382">
        <f t="shared" si="18"/>
        <v>0</v>
      </c>
      <c r="S75" s="427"/>
      <c r="T75" s="382"/>
      <c r="U75" s="438">
        <f t="shared" si="7"/>
        <v>0</v>
      </c>
      <c r="V75" s="427">
        <f t="shared" si="8"/>
        <v>0</v>
      </c>
      <c r="W75" s="382">
        <f t="shared" si="9"/>
        <v>0</v>
      </c>
      <c r="X75" s="382">
        <f t="shared" si="10"/>
        <v>0</v>
      </c>
      <c r="Y75" s="382">
        <f t="shared" si="11"/>
        <v>0</v>
      </c>
      <c r="Z75" s="382">
        <f t="shared" si="12"/>
        <v>0</v>
      </c>
      <c r="AA75" s="383">
        <f t="shared" si="13"/>
        <v>0</v>
      </c>
      <c r="AB75" s="419"/>
      <c r="AC75" s="419"/>
      <c r="AD75" s="419"/>
      <c r="AE75" s="382"/>
      <c r="AF75" s="448">
        <f t="shared" si="15"/>
        <v>0</v>
      </c>
      <c r="AG75" s="443">
        <f t="shared" si="16"/>
        <v>0</v>
      </c>
    </row>
    <row r="76" spans="2:33" x14ac:dyDescent="0.2">
      <c r="B76" s="100" t="s">
        <v>364</v>
      </c>
      <c r="C76" s="19" t="s">
        <v>360</v>
      </c>
      <c r="D76" s="384"/>
      <c r="E76" s="385"/>
      <c r="F76" s="410"/>
      <c r="G76" s="384"/>
      <c r="H76" s="385"/>
      <c r="I76" s="385"/>
      <c r="J76" s="385"/>
      <c r="K76" s="386">
        <f t="shared" ref="K76:K138" si="52">G76+I76</f>
        <v>0</v>
      </c>
      <c r="L76" s="387">
        <f t="shared" ref="L76:L138" si="53">H76+J76</f>
        <v>0</v>
      </c>
      <c r="M76" s="428"/>
      <c r="N76" s="386"/>
      <c r="O76" s="386"/>
      <c r="P76" s="386"/>
      <c r="Q76" s="386">
        <f t="shared" si="18"/>
        <v>0</v>
      </c>
      <c r="R76" s="386">
        <f t="shared" si="18"/>
        <v>0</v>
      </c>
      <c r="S76" s="428"/>
      <c r="T76" s="386"/>
      <c r="U76" s="439">
        <f t="shared" ref="U76:U139" si="54">S76+T76</f>
        <v>0</v>
      </c>
      <c r="V76" s="428">
        <f t="shared" ref="V76:V139" si="55">G76+M76+S76</f>
        <v>0</v>
      </c>
      <c r="W76" s="386">
        <f t="shared" ref="W76:W138" si="56">H76+N76</f>
        <v>0</v>
      </c>
      <c r="X76" s="386">
        <f t="shared" ref="X76:X138" si="57">I76+O76+T76</f>
        <v>0</v>
      </c>
      <c r="Y76" s="386">
        <f t="shared" ref="Y76:Y139" si="58">J76+P76</f>
        <v>0</v>
      </c>
      <c r="Z76" s="386">
        <f t="shared" ref="Z76:Z139" si="59">V76+X76</f>
        <v>0</v>
      </c>
      <c r="AA76" s="387">
        <f t="shared" ref="AA76:AA139" si="60">W76+Y76</f>
        <v>0</v>
      </c>
      <c r="AB76" s="420"/>
      <c r="AC76" s="420"/>
      <c r="AD76" s="420"/>
      <c r="AE76" s="386"/>
      <c r="AF76" s="449">
        <f t="shared" ref="AF76:AF138" si="61">AB76+AD76</f>
        <v>0</v>
      </c>
      <c r="AG76" s="445">
        <f t="shared" ref="AG76:AG138" si="62">AC76+AE76</f>
        <v>0</v>
      </c>
    </row>
    <row r="77" spans="2:33" x14ac:dyDescent="0.2">
      <c r="B77" s="100" t="s">
        <v>365</v>
      </c>
      <c r="C77" s="19" t="s">
        <v>366</v>
      </c>
      <c r="D77" s="388"/>
      <c r="E77" s="389"/>
      <c r="F77" s="411"/>
      <c r="G77" s="388"/>
      <c r="H77" s="389"/>
      <c r="I77" s="389"/>
      <c r="J77" s="389"/>
      <c r="K77" s="390">
        <f t="shared" si="52"/>
        <v>0</v>
      </c>
      <c r="L77" s="391">
        <f t="shared" si="53"/>
        <v>0</v>
      </c>
      <c r="M77" s="429"/>
      <c r="N77" s="390"/>
      <c r="O77" s="390"/>
      <c r="P77" s="390"/>
      <c r="Q77" s="390">
        <f t="shared" ref="Q77:R138" si="63">M77+O77</f>
        <v>0</v>
      </c>
      <c r="R77" s="390">
        <f t="shared" si="63"/>
        <v>0</v>
      </c>
      <c r="S77" s="429"/>
      <c r="T77" s="390"/>
      <c r="U77" s="440">
        <f t="shared" si="54"/>
        <v>0</v>
      </c>
      <c r="V77" s="429">
        <f t="shared" si="55"/>
        <v>0</v>
      </c>
      <c r="W77" s="390">
        <f t="shared" si="56"/>
        <v>0</v>
      </c>
      <c r="X77" s="390">
        <f t="shared" si="57"/>
        <v>0</v>
      </c>
      <c r="Y77" s="390">
        <f t="shared" si="58"/>
        <v>0</v>
      </c>
      <c r="Z77" s="390">
        <f t="shared" si="59"/>
        <v>0</v>
      </c>
      <c r="AA77" s="391">
        <f t="shared" si="60"/>
        <v>0</v>
      </c>
      <c r="AB77" s="421"/>
      <c r="AC77" s="421"/>
      <c r="AD77" s="421"/>
      <c r="AE77" s="390"/>
      <c r="AF77" s="450">
        <f t="shared" si="61"/>
        <v>0</v>
      </c>
      <c r="AG77" s="447">
        <f t="shared" si="62"/>
        <v>0</v>
      </c>
    </row>
    <row r="78" spans="2:33" x14ac:dyDescent="0.2">
      <c r="B78" s="15" t="s">
        <v>18</v>
      </c>
      <c r="C78" s="17" t="s">
        <v>26</v>
      </c>
      <c r="D78" s="378">
        <f>SUM(D79:D94)</f>
        <v>0</v>
      </c>
      <c r="E78" s="378">
        <f t="shared" ref="E78:J78" si="64">SUM(E79:E94)</f>
        <v>0</v>
      </c>
      <c r="F78" s="408">
        <f t="shared" si="64"/>
        <v>0</v>
      </c>
      <c r="G78" s="378">
        <f t="shared" si="64"/>
        <v>0</v>
      </c>
      <c r="H78" s="378">
        <f t="shared" si="64"/>
        <v>0</v>
      </c>
      <c r="I78" s="378">
        <f t="shared" si="64"/>
        <v>0</v>
      </c>
      <c r="J78" s="378">
        <f t="shared" si="64"/>
        <v>0</v>
      </c>
      <c r="K78" s="379">
        <f t="shared" si="52"/>
        <v>0</v>
      </c>
      <c r="L78" s="379">
        <f t="shared" si="53"/>
        <v>0</v>
      </c>
      <c r="M78" s="379">
        <f>SUM(M79:M94)</f>
        <v>0</v>
      </c>
      <c r="N78" s="379">
        <f t="shared" ref="N78:P78" si="65">SUM(N79:N94)</f>
        <v>0</v>
      </c>
      <c r="O78" s="379">
        <f t="shared" si="65"/>
        <v>0</v>
      </c>
      <c r="P78" s="379">
        <f t="shared" si="65"/>
        <v>0</v>
      </c>
      <c r="Q78" s="379">
        <f t="shared" si="63"/>
        <v>0</v>
      </c>
      <c r="R78" s="379">
        <f t="shared" si="63"/>
        <v>0</v>
      </c>
      <c r="S78" s="379">
        <f>SUM(S79:S94)</f>
        <v>0</v>
      </c>
      <c r="T78" s="379">
        <f>SUM(T79:T94)</f>
        <v>0</v>
      </c>
      <c r="U78" s="437">
        <f t="shared" si="54"/>
        <v>0</v>
      </c>
      <c r="V78" s="379">
        <f t="shared" si="55"/>
        <v>0</v>
      </c>
      <c r="W78" s="418">
        <f t="shared" si="56"/>
        <v>0</v>
      </c>
      <c r="X78" s="379">
        <f t="shared" si="57"/>
        <v>0</v>
      </c>
      <c r="Y78" s="379">
        <f t="shared" si="58"/>
        <v>0</v>
      </c>
      <c r="Z78" s="379">
        <f t="shared" si="59"/>
        <v>0</v>
      </c>
      <c r="AA78" s="379">
        <f t="shared" si="60"/>
        <v>0</v>
      </c>
      <c r="AB78" s="418">
        <f>SUM(AB79:AB94)</f>
        <v>0</v>
      </c>
      <c r="AC78" s="418">
        <f t="shared" ref="AC78:AE78" si="66">SUM(AC79:AC94)</f>
        <v>0</v>
      </c>
      <c r="AD78" s="418">
        <f t="shared" si="66"/>
        <v>0</v>
      </c>
      <c r="AE78" s="418">
        <f t="shared" si="66"/>
        <v>0</v>
      </c>
      <c r="AF78" s="434">
        <f t="shared" si="61"/>
        <v>0</v>
      </c>
      <c r="AG78" s="434">
        <f t="shared" si="62"/>
        <v>0</v>
      </c>
    </row>
    <row r="79" spans="2:33" x14ac:dyDescent="0.2">
      <c r="B79" s="100" t="s">
        <v>367</v>
      </c>
      <c r="C79" s="19" t="s">
        <v>368</v>
      </c>
      <c r="D79" s="380"/>
      <c r="E79" s="381"/>
      <c r="F79" s="409"/>
      <c r="G79" s="380"/>
      <c r="H79" s="381"/>
      <c r="I79" s="381"/>
      <c r="J79" s="381"/>
      <c r="K79" s="382">
        <f t="shared" si="52"/>
        <v>0</v>
      </c>
      <c r="L79" s="383">
        <f t="shared" si="53"/>
        <v>0</v>
      </c>
      <c r="M79" s="427"/>
      <c r="N79" s="382"/>
      <c r="O79" s="382"/>
      <c r="P79" s="382"/>
      <c r="Q79" s="382">
        <f t="shared" si="63"/>
        <v>0</v>
      </c>
      <c r="R79" s="382">
        <f t="shared" si="63"/>
        <v>0</v>
      </c>
      <c r="S79" s="427"/>
      <c r="T79" s="382"/>
      <c r="U79" s="438">
        <f t="shared" si="54"/>
        <v>0</v>
      </c>
      <c r="V79" s="427">
        <f t="shared" si="55"/>
        <v>0</v>
      </c>
      <c r="W79" s="382">
        <f t="shared" si="56"/>
        <v>0</v>
      </c>
      <c r="X79" s="382">
        <f t="shared" si="57"/>
        <v>0</v>
      </c>
      <c r="Y79" s="382">
        <f t="shared" si="58"/>
        <v>0</v>
      </c>
      <c r="Z79" s="382">
        <f t="shared" si="59"/>
        <v>0</v>
      </c>
      <c r="AA79" s="383">
        <f t="shared" si="60"/>
        <v>0</v>
      </c>
      <c r="AB79" s="419"/>
      <c r="AC79" s="419"/>
      <c r="AD79" s="382"/>
      <c r="AE79" s="382"/>
      <c r="AF79" s="448">
        <f t="shared" si="61"/>
        <v>0</v>
      </c>
      <c r="AG79" s="443">
        <f t="shared" si="62"/>
        <v>0</v>
      </c>
    </row>
    <row r="80" spans="2:33" x14ac:dyDescent="0.2">
      <c r="B80" s="100" t="s">
        <v>369</v>
      </c>
      <c r="C80" s="19" t="s">
        <v>370</v>
      </c>
      <c r="D80" s="384"/>
      <c r="E80" s="385"/>
      <c r="F80" s="410"/>
      <c r="G80" s="384"/>
      <c r="H80" s="385"/>
      <c r="I80" s="385"/>
      <c r="J80" s="385"/>
      <c r="K80" s="386">
        <f t="shared" si="52"/>
        <v>0</v>
      </c>
      <c r="L80" s="387">
        <f t="shared" si="53"/>
        <v>0</v>
      </c>
      <c r="M80" s="428"/>
      <c r="N80" s="386"/>
      <c r="O80" s="386"/>
      <c r="P80" s="386"/>
      <c r="Q80" s="386">
        <f t="shared" si="63"/>
        <v>0</v>
      </c>
      <c r="R80" s="386">
        <f t="shared" si="63"/>
        <v>0</v>
      </c>
      <c r="S80" s="428"/>
      <c r="T80" s="386"/>
      <c r="U80" s="439">
        <f t="shared" si="54"/>
        <v>0</v>
      </c>
      <c r="V80" s="428">
        <f t="shared" si="55"/>
        <v>0</v>
      </c>
      <c r="W80" s="386">
        <f t="shared" si="56"/>
        <v>0</v>
      </c>
      <c r="X80" s="386">
        <f t="shared" si="57"/>
        <v>0</v>
      </c>
      <c r="Y80" s="386">
        <f t="shared" si="58"/>
        <v>0</v>
      </c>
      <c r="Z80" s="386">
        <f t="shared" si="59"/>
        <v>0</v>
      </c>
      <c r="AA80" s="387">
        <f t="shared" si="60"/>
        <v>0</v>
      </c>
      <c r="AB80" s="420"/>
      <c r="AC80" s="420"/>
      <c r="AD80" s="386"/>
      <c r="AE80" s="386"/>
      <c r="AF80" s="449">
        <f t="shared" si="61"/>
        <v>0</v>
      </c>
      <c r="AG80" s="445">
        <f t="shared" si="62"/>
        <v>0</v>
      </c>
    </row>
    <row r="81" spans="2:33" x14ac:dyDescent="0.2">
      <c r="B81" s="100" t="s">
        <v>371</v>
      </c>
      <c r="C81" s="19" t="s">
        <v>372</v>
      </c>
      <c r="D81" s="384"/>
      <c r="E81" s="385"/>
      <c r="F81" s="410"/>
      <c r="G81" s="384"/>
      <c r="H81" s="385"/>
      <c r="I81" s="385"/>
      <c r="J81" s="385"/>
      <c r="K81" s="386">
        <f t="shared" si="52"/>
        <v>0</v>
      </c>
      <c r="L81" s="387">
        <f t="shared" si="53"/>
        <v>0</v>
      </c>
      <c r="M81" s="428"/>
      <c r="N81" s="386"/>
      <c r="O81" s="386"/>
      <c r="P81" s="386"/>
      <c r="Q81" s="386">
        <f t="shared" si="63"/>
        <v>0</v>
      </c>
      <c r="R81" s="386">
        <f t="shared" si="63"/>
        <v>0</v>
      </c>
      <c r="S81" s="428"/>
      <c r="T81" s="386"/>
      <c r="U81" s="439">
        <f t="shared" si="54"/>
        <v>0</v>
      </c>
      <c r="V81" s="428">
        <f t="shared" si="55"/>
        <v>0</v>
      </c>
      <c r="W81" s="386">
        <f t="shared" si="56"/>
        <v>0</v>
      </c>
      <c r="X81" s="386">
        <f t="shared" si="57"/>
        <v>0</v>
      </c>
      <c r="Y81" s="386">
        <f t="shared" si="58"/>
        <v>0</v>
      </c>
      <c r="Z81" s="386">
        <f t="shared" si="59"/>
        <v>0</v>
      </c>
      <c r="AA81" s="387">
        <f t="shared" si="60"/>
        <v>0</v>
      </c>
      <c r="AB81" s="420"/>
      <c r="AC81" s="420"/>
      <c r="AD81" s="386"/>
      <c r="AE81" s="386"/>
      <c r="AF81" s="449">
        <f t="shared" si="61"/>
        <v>0</v>
      </c>
      <c r="AG81" s="445">
        <f t="shared" si="62"/>
        <v>0</v>
      </c>
    </row>
    <row r="82" spans="2:33" x14ac:dyDescent="0.2">
      <c r="B82" s="100" t="s">
        <v>373</v>
      </c>
      <c r="C82" s="19" t="s">
        <v>374</v>
      </c>
      <c r="D82" s="384"/>
      <c r="E82" s="385"/>
      <c r="F82" s="410"/>
      <c r="G82" s="384"/>
      <c r="H82" s="385"/>
      <c r="I82" s="385"/>
      <c r="J82" s="385"/>
      <c r="K82" s="386">
        <f t="shared" si="52"/>
        <v>0</v>
      </c>
      <c r="L82" s="387">
        <f t="shared" si="53"/>
        <v>0</v>
      </c>
      <c r="M82" s="428"/>
      <c r="N82" s="386"/>
      <c r="O82" s="386"/>
      <c r="P82" s="386"/>
      <c r="Q82" s="386">
        <f t="shared" si="63"/>
        <v>0</v>
      </c>
      <c r="R82" s="386">
        <f t="shared" si="63"/>
        <v>0</v>
      </c>
      <c r="S82" s="428"/>
      <c r="T82" s="386"/>
      <c r="U82" s="439">
        <f t="shared" si="54"/>
        <v>0</v>
      </c>
      <c r="V82" s="428">
        <f t="shared" si="55"/>
        <v>0</v>
      </c>
      <c r="W82" s="386">
        <f t="shared" si="56"/>
        <v>0</v>
      </c>
      <c r="X82" s="386">
        <f t="shared" si="57"/>
        <v>0</v>
      </c>
      <c r="Y82" s="386">
        <f t="shared" si="58"/>
        <v>0</v>
      </c>
      <c r="Z82" s="386">
        <f t="shared" si="59"/>
        <v>0</v>
      </c>
      <c r="AA82" s="387">
        <f t="shared" si="60"/>
        <v>0</v>
      </c>
      <c r="AB82" s="420"/>
      <c r="AC82" s="420"/>
      <c r="AD82" s="386"/>
      <c r="AE82" s="386"/>
      <c r="AF82" s="449">
        <f t="shared" si="61"/>
        <v>0</v>
      </c>
      <c r="AG82" s="445">
        <f t="shared" si="62"/>
        <v>0</v>
      </c>
    </row>
    <row r="83" spans="2:33" ht="25.5" x14ac:dyDescent="0.2">
      <c r="B83" s="100" t="s">
        <v>375</v>
      </c>
      <c r="C83" s="19" t="s">
        <v>376</v>
      </c>
      <c r="D83" s="384"/>
      <c r="E83" s="385"/>
      <c r="F83" s="410"/>
      <c r="G83" s="384"/>
      <c r="H83" s="385"/>
      <c r="I83" s="385"/>
      <c r="J83" s="385"/>
      <c r="K83" s="386">
        <f t="shared" si="52"/>
        <v>0</v>
      </c>
      <c r="L83" s="387">
        <f t="shared" si="53"/>
        <v>0</v>
      </c>
      <c r="M83" s="428"/>
      <c r="N83" s="386"/>
      <c r="O83" s="386"/>
      <c r="P83" s="386"/>
      <c r="Q83" s="386">
        <f t="shared" si="63"/>
        <v>0</v>
      </c>
      <c r="R83" s="386">
        <f t="shared" si="63"/>
        <v>0</v>
      </c>
      <c r="S83" s="428"/>
      <c r="T83" s="386"/>
      <c r="U83" s="439">
        <f t="shared" si="54"/>
        <v>0</v>
      </c>
      <c r="V83" s="428">
        <f t="shared" si="55"/>
        <v>0</v>
      </c>
      <c r="W83" s="386">
        <f t="shared" si="56"/>
        <v>0</v>
      </c>
      <c r="X83" s="386">
        <f t="shared" si="57"/>
        <v>0</v>
      </c>
      <c r="Y83" s="386">
        <f t="shared" si="58"/>
        <v>0</v>
      </c>
      <c r="Z83" s="386">
        <f t="shared" si="59"/>
        <v>0</v>
      </c>
      <c r="AA83" s="387">
        <f t="shared" si="60"/>
        <v>0</v>
      </c>
      <c r="AB83" s="420"/>
      <c r="AC83" s="420"/>
      <c r="AD83" s="386"/>
      <c r="AE83" s="386"/>
      <c r="AF83" s="449">
        <f t="shared" si="61"/>
        <v>0</v>
      </c>
      <c r="AG83" s="445">
        <f t="shared" si="62"/>
        <v>0</v>
      </c>
    </row>
    <row r="84" spans="2:33" x14ac:dyDescent="0.2">
      <c r="B84" s="100" t="s">
        <v>377</v>
      </c>
      <c r="C84" s="19" t="s">
        <v>378</v>
      </c>
      <c r="D84" s="384"/>
      <c r="E84" s="385"/>
      <c r="F84" s="410"/>
      <c r="G84" s="384"/>
      <c r="H84" s="385"/>
      <c r="I84" s="385"/>
      <c r="J84" s="385"/>
      <c r="K84" s="386">
        <f t="shared" si="52"/>
        <v>0</v>
      </c>
      <c r="L84" s="387">
        <f t="shared" si="53"/>
        <v>0</v>
      </c>
      <c r="M84" s="428"/>
      <c r="N84" s="386"/>
      <c r="O84" s="386"/>
      <c r="P84" s="386"/>
      <c r="Q84" s="386">
        <f t="shared" si="63"/>
        <v>0</v>
      </c>
      <c r="R84" s="386">
        <f t="shared" si="63"/>
        <v>0</v>
      </c>
      <c r="S84" s="428"/>
      <c r="T84" s="386"/>
      <c r="U84" s="439">
        <f t="shared" si="54"/>
        <v>0</v>
      </c>
      <c r="V84" s="428">
        <f t="shared" si="55"/>
        <v>0</v>
      </c>
      <c r="W84" s="386">
        <f t="shared" si="56"/>
        <v>0</v>
      </c>
      <c r="X84" s="386">
        <f t="shared" si="57"/>
        <v>0</v>
      </c>
      <c r="Y84" s="386">
        <f t="shared" si="58"/>
        <v>0</v>
      </c>
      <c r="Z84" s="386">
        <f t="shared" si="59"/>
        <v>0</v>
      </c>
      <c r="AA84" s="387">
        <f t="shared" si="60"/>
        <v>0</v>
      </c>
      <c r="AB84" s="420"/>
      <c r="AC84" s="420"/>
      <c r="AD84" s="386"/>
      <c r="AE84" s="386"/>
      <c r="AF84" s="449">
        <f t="shared" si="61"/>
        <v>0</v>
      </c>
      <c r="AG84" s="445">
        <f t="shared" si="62"/>
        <v>0</v>
      </c>
    </row>
    <row r="85" spans="2:33" ht="25.5" x14ac:dyDescent="0.2">
      <c r="B85" s="100" t="s">
        <v>379</v>
      </c>
      <c r="C85" s="19" t="s">
        <v>380</v>
      </c>
      <c r="D85" s="384"/>
      <c r="E85" s="385"/>
      <c r="F85" s="410"/>
      <c r="G85" s="384"/>
      <c r="H85" s="385"/>
      <c r="I85" s="385"/>
      <c r="J85" s="385"/>
      <c r="K85" s="386">
        <f t="shared" si="52"/>
        <v>0</v>
      </c>
      <c r="L85" s="387">
        <f t="shared" si="53"/>
        <v>0</v>
      </c>
      <c r="M85" s="428"/>
      <c r="N85" s="386"/>
      <c r="O85" s="386"/>
      <c r="P85" s="386"/>
      <c r="Q85" s="386">
        <f t="shared" si="63"/>
        <v>0</v>
      </c>
      <c r="R85" s="386">
        <f t="shared" si="63"/>
        <v>0</v>
      </c>
      <c r="S85" s="428"/>
      <c r="T85" s="386"/>
      <c r="U85" s="439">
        <f t="shared" si="54"/>
        <v>0</v>
      </c>
      <c r="V85" s="428">
        <f t="shared" si="55"/>
        <v>0</v>
      </c>
      <c r="W85" s="386">
        <f t="shared" si="56"/>
        <v>0</v>
      </c>
      <c r="X85" s="386">
        <f t="shared" si="57"/>
        <v>0</v>
      </c>
      <c r="Y85" s="386">
        <f t="shared" si="58"/>
        <v>0</v>
      </c>
      <c r="Z85" s="386">
        <f t="shared" si="59"/>
        <v>0</v>
      </c>
      <c r="AA85" s="387">
        <f t="shared" si="60"/>
        <v>0</v>
      </c>
      <c r="AB85" s="420"/>
      <c r="AC85" s="420"/>
      <c r="AD85" s="386"/>
      <c r="AE85" s="386"/>
      <c r="AF85" s="449">
        <f t="shared" si="61"/>
        <v>0</v>
      </c>
      <c r="AG85" s="445">
        <f t="shared" si="62"/>
        <v>0</v>
      </c>
    </row>
    <row r="86" spans="2:33" x14ac:dyDescent="0.2">
      <c r="B86" s="100" t="s">
        <v>381</v>
      </c>
      <c r="C86" s="19" t="s">
        <v>382</v>
      </c>
      <c r="D86" s="384"/>
      <c r="E86" s="385"/>
      <c r="F86" s="410"/>
      <c r="G86" s="384"/>
      <c r="H86" s="385"/>
      <c r="I86" s="385"/>
      <c r="J86" s="385"/>
      <c r="K86" s="386">
        <f t="shared" si="52"/>
        <v>0</v>
      </c>
      <c r="L86" s="387">
        <f t="shared" si="53"/>
        <v>0</v>
      </c>
      <c r="M86" s="428"/>
      <c r="N86" s="386"/>
      <c r="O86" s="386"/>
      <c r="P86" s="386"/>
      <c r="Q86" s="386">
        <f t="shared" si="63"/>
        <v>0</v>
      </c>
      <c r="R86" s="386">
        <f t="shared" si="63"/>
        <v>0</v>
      </c>
      <c r="S86" s="428"/>
      <c r="T86" s="386"/>
      <c r="U86" s="439">
        <f t="shared" si="54"/>
        <v>0</v>
      </c>
      <c r="V86" s="428">
        <f t="shared" si="55"/>
        <v>0</v>
      </c>
      <c r="W86" s="386">
        <f t="shared" si="56"/>
        <v>0</v>
      </c>
      <c r="X86" s="386">
        <f t="shared" si="57"/>
        <v>0</v>
      </c>
      <c r="Y86" s="386">
        <f t="shared" si="58"/>
        <v>0</v>
      </c>
      <c r="Z86" s="386">
        <f t="shared" si="59"/>
        <v>0</v>
      </c>
      <c r="AA86" s="387">
        <f t="shared" si="60"/>
        <v>0</v>
      </c>
      <c r="AB86" s="420"/>
      <c r="AC86" s="420"/>
      <c r="AD86" s="386"/>
      <c r="AE86" s="386"/>
      <c r="AF86" s="449">
        <f t="shared" si="61"/>
        <v>0</v>
      </c>
      <c r="AG86" s="445">
        <f t="shared" si="62"/>
        <v>0</v>
      </c>
    </row>
    <row r="87" spans="2:33" x14ac:dyDescent="0.2">
      <c r="B87" s="100" t="s">
        <v>383</v>
      </c>
      <c r="C87" s="19" t="s">
        <v>384</v>
      </c>
      <c r="D87" s="384"/>
      <c r="E87" s="385"/>
      <c r="F87" s="410"/>
      <c r="G87" s="384"/>
      <c r="H87" s="385"/>
      <c r="I87" s="385"/>
      <c r="J87" s="385"/>
      <c r="K87" s="386">
        <f t="shared" si="52"/>
        <v>0</v>
      </c>
      <c r="L87" s="387">
        <f t="shared" si="53"/>
        <v>0</v>
      </c>
      <c r="M87" s="428"/>
      <c r="N87" s="386"/>
      <c r="O87" s="386"/>
      <c r="P87" s="386"/>
      <c r="Q87" s="386">
        <f t="shared" si="63"/>
        <v>0</v>
      </c>
      <c r="R87" s="386">
        <f t="shared" si="63"/>
        <v>0</v>
      </c>
      <c r="S87" s="428"/>
      <c r="T87" s="386"/>
      <c r="U87" s="439">
        <f t="shared" si="54"/>
        <v>0</v>
      </c>
      <c r="V87" s="428">
        <f t="shared" si="55"/>
        <v>0</v>
      </c>
      <c r="W87" s="386">
        <f t="shared" si="56"/>
        <v>0</v>
      </c>
      <c r="X87" s="386">
        <f t="shared" si="57"/>
        <v>0</v>
      </c>
      <c r="Y87" s="386">
        <f t="shared" si="58"/>
        <v>0</v>
      </c>
      <c r="Z87" s="386">
        <f t="shared" si="59"/>
        <v>0</v>
      </c>
      <c r="AA87" s="387">
        <f t="shared" si="60"/>
        <v>0</v>
      </c>
      <c r="AB87" s="420"/>
      <c r="AC87" s="420"/>
      <c r="AD87" s="386"/>
      <c r="AE87" s="386"/>
      <c r="AF87" s="449">
        <f t="shared" si="61"/>
        <v>0</v>
      </c>
      <c r="AG87" s="445">
        <f t="shared" si="62"/>
        <v>0</v>
      </c>
    </row>
    <row r="88" spans="2:33" x14ac:dyDescent="0.2">
      <c r="B88" s="100" t="s">
        <v>385</v>
      </c>
      <c r="C88" s="19" t="s">
        <v>386</v>
      </c>
      <c r="D88" s="384"/>
      <c r="E88" s="385"/>
      <c r="F88" s="410"/>
      <c r="G88" s="384"/>
      <c r="H88" s="385"/>
      <c r="I88" s="385"/>
      <c r="J88" s="385"/>
      <c r="K88" s="386">
        <f t="shared" si="52"/>
        <v>0</v>
      </c>
      <c r="L88" s="387">
        <f t="shared" si="53"/>
        <v>0</v>
      </c>
      <c r="M88" s="428"/>
      <c r="N88" s="386"/>
      <c r="O88" s="386"/>
      <c r="P88" s="386"/>
      <c r="Q88" s="386">
        <f t="shared" si="63"/>
        <v>0</v>
      </c>
      <c r="R88" s="386">
        <f t="shared" si="63"/>
        <v>0</v>
      </c>
      <c r="S88" s="428"/>
      <c r="T88" s="386"/>
      <c r="U88" s="439">
        <f t="shared" si="54"/>
        <v>0</v>
      </c>
      <c r="V88" s="428">
        <f t="shared" si="55"/>
        <v>0</v>
      </c>
      <c r="W88" s="386">
        <f t="shared" si="56"/>
        <v>0</v>
      </c>
      <c r="X88" s="386">
        <f t="shared" si="57"/>
        <v>0</v>
      </c>
      <c r="Y88" s="386">
        <f t="shared" si="58"/>
        <v>0</v>
      </c>
      <c r="Z88" s="386">
        <f t="shared" si="59"/>
        <v>0</v>
      </c>
      <c r="AA88" s="387">
        <f t="shared" si="60"/>
        <v>0</v>
      </c>
      <c r="AB88" s="420"/>
      <c r="AC88" s="420"/>
      <c r="AD88" s="386"/>
      <c r="AE88" s="386"/>
      <c r="AF88" s="449">
        <f t="shared" si="61"/>
        <v>0</v>
      </c>
      <c r="AG88" s="445">
        <f t="shared" si="62"/>
        <v>0</v>
      </c>
    </row>
    <row r="89" spans="2:33" x14ac:dyDescent="0.2">
      <c r="B89" s="100" t="s">
        <v>387</v>
      </c>
      <c r="C89" s="19" t="s">
        <v>388</v>
      </c>
      <c r="D89" s="384"/>
      <c r="E89" s="385"/>
      <c r="F89" s="410"/>
      <c r="G89" s="384"/>
      <c r="H89" s="385"/>
      <c r="I89" s="385"/>
      <c r="J89" s="385"/>
      <c r="K89" s="386">
        <f t="shared" si="52"/>
        <v>0</v>
      </c>
      <c r="L89" s="387">
        <f t="shared" si="53"/>
        <v>0</v>
      </c>
      <c r="M89" s="428"/>
      <c r="N89" s="386"/>
      <c r="O89" s="386"/>
      <c r="P89" s="386"/>
      <c r="Q89" s="386">
        <f t="shared" si="63"/>
        <v>0</v>
      </c>
      <c r="R89" s="386">
        <f t="shared" si="63"/>
        <v>0</v>
      </c>
      <c r="S89" s="428"/>
      <c r="T89" s="386"/>
      <c r="U89" s="439">
        <f t="shared" si="54"/>
        <v>0</v>
      </c>
      <c r="V89" s="428">
        <f t="shared" si="55"/>
        <v>0</v>
      </c>
      <c r="W89" s="386">
        <f t="shared" si="56"/>
        <v>0</v>
      </c>
      <c r="X89" s="386">
        <f t="shared" si="57"/>
        <v>0</v>
      </c>
      <c r="Y89" s="386">
        <f t="shared" si="58"/>
        <v>0</v>
      </c>
      <c r="Z89" s="386">
        <f t="shared" si="59"/>
        <v>0</v>
      </c>
      <c r="AA89" s="387">
        <f t="shared" si="60"/>
        <v>0</v>
      </c>
      <c r="AB89" s="420"/>
      <c r="AC89" s="420"/>
      <c r="AD89" s="386"/>
      <c r="AE89" s="386"/>
      <c r="AF89" s="449">
        <f t="shared" si="61"/>
        <v>0</v>
      </c>
      <c r="AG89" s="445">
        <f t="shared" si="62"/>
        <v>0</v>
      </c>
    </row>
    <row r="90" spans="2:33" ht="25.5" x14ac:dyDescent="0.2">
      <c r="B90" s="100" t="s">
        <v>389</v>
      </c>
      <c r="C90" s="19" t="s">
        <v>390</v>
      </c>
      <c r="D90" s="384"/>
      <c r="E90" s="385"/>
      <c r="F90" s="410"/>
      <c r="G90" s="384"/>
      <c r="H90" s="385"/>
      <c r="I90" s="385"/>
      <c r="J90" s="385"/>
      <c r="K90" s="386">
        <f t="shared" si="52"/>
        <v>0</v>
      </c>
      <c r="L90" s="387">
        <f t="shared" si="53"/>
        <v>0</v>
      </c>
      <c r="M90" s="428"/>
      <c r="N90" s="386"/>
      <c r="O90" s="386"/>
      <c r="P90" s="386"/>
      <c r="Q90" s="386">
        <f t="shared" si="63"/>
        <v>0</v>
      </c>
      <c r="R90" s="386">
        <f t="shared" si="63"/>
        <v>0</v>
      </c>
      <c r="S90" s="428"/>
      <c r="T90" s="386"/>
      <c r="U90" s="439">
        <f t="shared" si="54"/>
        <v>0</v>
      </c>
      <c r="V90" s="428">
        <f t="shared" si="55"/>
        <v>0</v>
      </c>
      <c r="W90" s="386">
        <f t="shared" si="56"/>
        <v>0</v>
      </c>
      <c r="X90" s="386">
        <f t="shared" si="57"/>
        <v>0</v>
      </c>
      <c r="Y90" s="386">
        <f t="shared" si="58"/>
        <v>0</v>
      </c>
      <c r="Z90" s="386">
        <f t="shared" si="59"/>
        <v>0</v>
      </c>
      <c r="AA90" s="387">
        <f t="shared" si="60"/>
        <v>0</v>
      </c>
      <c r="AB90" s="420"/>
      <c r="AC90" s="420"/>
      <c r="AD90" s="386"/>
      <c r="AE90" s="386"/>
      <c r="AF90" s="449">
        <f t="shared" si="61"/>
        <v>0</v>
      </c>
      <c r="AG90" s="445">
        <f t="shared" si="62"/>
        <v>0</v>
      </c>
    </row>
    <row r="91" spans="2:33" x14ac:dyDescent="0.2">
      <c r="B91" s="100" t="s">
        <v>391</v>
      </c>
      <c r="C91" s="19" t="s">
        <v>392</v>
      </c>
      <c r="D91" s="384"/>
      <c r="E91" s="385"/>
      <c r="F91" s="410"/>
      <c r="G91" s="384"/>
      <c r="H91" s="385"/>
      <c r="I91" s="385"/>
      <c r="J91" s="385"/>
      <c r="K91" s="386">
        <f t="shared" si="52"/>
        <v>0</v>
      </c>
      <c r="L91" s="387">
        <f t="shared" si="53"/>
        <v>0</v>
      </c>
      <c r="M91" s="428"/>
      <c r="N91" s="386"/>
      <c r="O91" s="386"/>
      <c r="P91" s="386"/>
      <c r="Q91" s="386">
        <f t="shared" si="63"/>
        <v>0</v>
      </c>
      <c r="R91" s="386">
        <f t="shared" si="63"/>
        <v>0</v>
      </c>
      <c r="S91" s="428"/>
      <c r="T91" s="386"/>
      <c r="U91" s="439">
        <f t="shared" si="54"/>
        <v>0</v>
      </c>
      <c r="V91" s="428">
        <f t="shared" si="55"/>
        <v>0</v>
      </c>
      <c r="W91" s="386">
        <f t="shared" si="56"/>
        <v>0</v>
      </c>
      <c r="X91" s="386">
        <f t="shared" si="57"/>
        <v>0</v>
      </c>
      <c r="Y91" s="386">
        <f t="shared" si="58"/>
        <v>0</v>
      </c>
      <c r="Z91" s="386">
        <f t="shared" si="59"/>
        <v>0</v>
      </c>
      <c r="AA91" s="387">
        <f t="shared" si="60"/>
        <v>0</v>
      </c>
      <c r="AB91" s="420"/>
      <c r="AC91" s="420"/>
      <c r="AD91" s="386"/>
      <c r="AE91" s="386"/>
      <c r="AF91" s="449">
        <f t="shared" si="61"/>
        <v>0</v>
      </c>
      <c r="AG91" s="445">
        <f t="shared" si="62"/>
        <v>0</v>
      </c>
    </row>
    <row r="92" spans="2:33" x14ac:dyDescent="0.2">
      <c r="B92" s="100" t="s">
        <v>393</v>
      </c>
      <c r="C92" s="19" t="s">
        <v>394</v>
      </c>
      <c r="D92" s="384"/>
      <c r="E92" s="385"/>
      <c r="F92" s="410"/>
      <c r="G92" s="384"/>
      <c r="H92" s="385"/>
      <c r="I92" s="385"/>
      <c r="J92" s="385"/>
      <c r="K92" s="386">
        <f t="shared" si="52"/>
        <v>0</v>
      </c>
      <c r="L92" s="387">
        <f t="shared" si="53"/>
        <v>0</v>
      </c>
      <c r="M92" s="428"/>
      <c r="N92" s="386"/>
      <c r="O92" s="386"/>
      <c r="P92" s="386"/>
      <c r="Q92" s="386">
        <f t="shared" si="63"/>
        <v>0</v>
      </c>
      <c r="R92" s="386">
        <f t="shared" si="63"/>
        <v>0</v>
      </c>
      <c r="S92" s="428"/>
      <c r="T92" s="386"/>
      <c r="U92" s="439">
        <f t="shared" si="54"/>
        <v>0</v>
      </c>
      <c r="V92" s="428">
        <f t="shared" si="55"/>
        <v>0</v>
      </c>
      <c r="W92" s="386">
        <f t="shared" si="56"/>
        <v>0</v>
      </c>
      <c r="X92" s="386">
        <f t="shared" si="57"/>
        <v>0</v>
      </c>
      <c r="Y92" s="386">
        <f t="shared" si="58"/>
        <v>0</v>
      </c>
      <c r="Z92" s="386">
        <f t="shared" si="59"/>
        <v>0</v>
      </c>
      <c r="AA92" s="387">
        <f t="shared" si="60"/>
        <v>0</v>
      </c>
      <c r="AB92" s="420"/>
      <c r="AC92" s="420"/>
      <c r="AD92" s="386"/>
      <c r="AE92" s="386"/>
      <c r="AF92" s="449">
        <f t="shared" si="61"/>
        <v>0</v>
      </c>
      <c r="AG92" s="445">
        <f t="shared" si="62"/>
        <v>0</v>
      </c>
    </row>
    <row r="93" spans="2:33" x14ac:dyDescent="0.2">
      <c r="B93" s="100" t="s">
        <v>395</v>
      </c>
      <c r="C93" s="19" t="s">
        <v>396</v>
      </c>
      <c r="D93" s="384"/>
      <c r="E93" s="385"/>
      <c r="F93" s="410"/>
      <c r="G93" s="384"/>
      <c r="H93" s="385"/>
      <c r="I93" s="385"/>
      <c r="J93" s="385"/>
      <c r="K93" s="386">
        <f t="shared" si="52"/>
        <v>0</v>
      </c>
      <c r="L93" s="387">
        <f t="shared" si="53"/>
        <v>0</v>
      </c>
      <c r="M93" s="428"/>
      <c r="N93" s="386"/>
      <c r="O93" s="386"/>
      <c r="P93" s="386"/>
      <c r="Q93" s="386">
        <f t="shared" si="63"/>
        <v>0</v>
      </c>
      <c r="R93" s="386">
        <f t="shared" si="63"/>
        <v>0</v>
      </c>
      <c r="S93" s="428"/>
      <c r="T93" s="386"/>
      <c r="U93" s="439">
        <f t="shared" si="54"/>
        <v>0</v>
      </c>
      <c r="V93" s="428">
        <f t="shared" si="55"/>
        <v>0</v>
      </c>
      <c r="W93" s="386">
        <f t="shared" si="56"/>
        <v>0</v>
      </c>
      <c r="X93" s="386">
        <f t="shared" si="57"/>
        <v>0</v>
      </c>
      <c r="Y93" s="386">
        <f t="shared" si="58"/>
        <v>0</v>
      </c>
      <c r="Z93" s="386">
        <f t="shared" si="59"/>
        <v>0</v>
      </c>
      <c r="AA93" s="387">
        <f t="shared" si="60"/>
        <v>0</v>
      </c>
      <c r="AB93" s="420"/>
      <c r="AC93" s="420"/>
      <c r="AD93" s="386"/>
      <c r="AE93" s="386"/>
      <c r="AF93" s="449">
        <f t="shared" si="61"/>
        <v>0</v>
      </c>
      <c r="AG93" s="445">
        <f t="shared" si="62"/>
        <v>0</v>
      </c>
    </row>
    <row r="94" spans="2:33" x14ac:dyDescent="0.2">
      <c r="B94" s="100" t="s">
        <v>397</v>
      </c>
      <c r="C94" s="103" t="s">
        <v>398</v>
      </c>
      <c r="D94" s="388"/>
      <c r="E94" s="389"/>
      <c r="F94" s="411"/>
      <c r="G94" s="388"/>
      <c r="H94" s="389"/>
      <c r="I94" s="389"/>
      <c r="J94" s="389"/>
      <c r="K94" s="390">
        <f t="shared" si="52"/>
        <v>0</v>
      </c>
      <c r="L94" s="391">
        <f t="shared" si="53"/>
        <v>0</v>
      </c>
      <c r="M94" s="429"/>
      <c r="N94" s="390"/>
      <c r="O94" s="390"/>
      <c r="P94" s="390"/>
      <c r="Q94" s="390">
        <f t="shared" si="63"/>
        <v>0</v>
      </c>
      <c r="R94" s="390">
        <f t="shared" si="63"/>
        <v>0</v>
      </c>
      <c r="S94" s="429"/>
      <c r="T94" s="390"/>
      <c r="U94" s="440">
        <f t="shared" si="54"/>
        <v>0</v>
      </c>
      <c r="V94" s="429">
        <f t="shared" si="55"/>
        <v>0</v>
      </c>
      <c r="W94" s="390">
        <f t="shared" si="56"/>
        <v>0</v>
      </c>
      <c r="X94" s="390">
        <f t="shared" si="57"/>
        <v>0</v>
      </c>
      <c r="Y94" s="390">
        <f t="shared" si="58"/>
        <v>0</v>
      </c>
      <c r="Z94" s="390">
        <f t="shared" si="59"/>
        <v>0</v>
      </c>
      <c r="AA94" s="391">
        <f t="shared" si="60"/>
        <v>0</v>
      </c>
      <c r="AB94" s="421"/>
      <c r="AC94" s="421"/>
      <c r="AD94" s="390"/>
      <c r="AE94" s="390"/>
      <c r="AF94" s="450">
        <f t="shared" si="61"/>
        <v>0</v>
      </c>
      <c r="AG94" s="447">
        <f t="shared" si="62"/>
        <v>0</v>
      </c>
    </row>
    <row r="95" spans="2:33" x14ac:dyDescent="0.2">
      <c r="B95" s="15" t="s">
        <v>32</v>
      </c>
      <c r="C95" s="17" t="s">
        <v>27</v>
      </c>
      <c r="D95" s="378">
        <f>SUM(D96:D99)</f>
        <v>0</v>
      </c>
      <c r="E95" s="378">
        <f t="shared" ref="E95:J95" si="67">SUM(E96:E99)</f>
        <v>0</v>
      </c>
      <c r="F95" s="408">
        <f t="shared" si="67"/>
        <v>0</v>
      </c>
      <c r="G95" s="378">
        <f t="shared" si="67"/>
        <v>0</v>
      </c>
      <c r="H95" s="378">
        <f t="shared" si="67"/>
        <v>0</v>
      </c>
      <c r="I95" s="378">
        <f t="shared" si="67"/>
        <v>0</v>
      </c>
      <c r="J95" s="378">
        <f t="shared" si="67"/>
        <v>0</v>
      </c>
      <c r="K95" s="379">
        <f t="shared" si="52"/>
        <v>0</v>
      </c>
      <c r="L95" s="379">
        <f t="shared" si="53"/>
        <v>0</v>
      </c>
      <c r="M95" s="379">
        <f>SUM(M96:M99)</f>
        <v>0</v>
      </c>
      <c r="N95" s="379">
        <f t="shared" ref="N95:P95" si="68">SUM(N96:N99)</f>
        <v>0</v>
      </c>
      <c r="O95" s="379">
        <f t="shared" si="68"/>
        <v>0</v>
      </c>
      <c r="P95" s="379">
        <f t="shared" si="68"/>
        <v>0</v>
      </c>
      <c r="Q95" s="379">
        <f t="shared" si="63"/>
        <v>0</v>
      </c>
      <c r="R95" s="379">
        <f t="shared" si="63"/>
        <v>0</v>
      </c>
      <c r="S95" s="379">
        <f>SUM(S96:S99)</f>
        <v>0</v>
      </c>
      <c r="T95" s="379">
        <f>SUM(T96:T99)</f>
        <v>0</v>
      </c>
      <c r="U95" s="437">
        <f t="shared" si="54"/>
        <v>0</v>
      </c>
      <c r="V95" s="379">
        <f t="shared" si="55"/>
        <v>0</v>
      </c>
      <c r="W95" s="418">
        <f t="shared" si="56"/>
        <v>0</v>
      </c>
      <c r="X95" s="379">
        <f t="shared" si="57"/>
        <v>0</v>
      </c>
      <c r="Y95" s="379">
        <f t="shared" si="58"/>
        <v>0</v>
      </c>
      <c r="Z95" s="379">
        <f t="shared" si="59"/>
        <v>0</v>
      </c>
      <c r="AA95" s="379">
        <f t="shared" si="60"/>
        <v>0</v>
      </c>
      <c r="AB95" s="418">
        <f>SUM(AB96:AB99)</f>
        <v>0</v>
      </c>
      <c r="AC95" s="418">
        <f t="shared" ref="AC95:AE95" si="69">SUM(AC96:AC99)</f>
        <v>0</v>
      </c>
      <c r="AD95" s="418">
        <f t="shared" si="69"/>
        <v>0</v>
      </c>
      <c r="AE95" s="418">
        <f t="shared" si="69"/>
        <v>0</v>
      </c>
      <c r="AF95" s="434">
        <f t="shared" si="61"/>
        <v>0</v>
      </c>
      <c r="AG95" s="434">
        <f t="shared" si="62"/>
        <v>0</v>
      </c>
    </row>
    <row r="96" spans="2:33" x14ac:dyDescent="0.2">
      <c r="B96" s="100" t="s">
        <v>399</v>
      </c>
      <c r="C96" s="19" t="s">
        <v>400</v>
      </c>
      <c r="D96" s="380"/>
      <c r="E96" s="381"/>
      <c r="F96" s="409"/>
      <c r="G96" s="380"/>
      <c r="H96" s="381"/>
      <c r="I96" s="381"/>
      <c r="J96" s="381"/>
      <c r="K96" s="382">
        <f t="shared" si="52"/>
        <v>0</v>
      </c>
      <c r="L96" s="383">
        <f t="shared" si="53"/>
        <v>0</v>
      </c>
      <c r="M96" s="427"/>
      <c r="N96" s="382"/>
      <c r="O96" s="382"/>
      <c r="P96" s="382"/>
      <c r="Q96" s="382">
        <f t="shared" si="63"/>
        <v>0</v>
      </c>
      <c r="R96" s="382">
        <f t="shared" si="63"/>
        <v>0</v>
      </c>
      <c r="S96" s="427"/>
      <c r="T96" s="382"/>
      <c r="U96" s="438">
        <f t="shared" si="54"/>
        <v>0</v>
      </c>
      <c r="V96" s="427">
        <f t="shared" si="55"/>
        <v>0</v>
      </c>
      <c r="W96" s="382">
        <f t="shared" si="56"/>
        <v>0</v>
      </c>
      <c r="X96" s="382">
        <f t="shared" si="57"/>
        <v>0</v>
      </c>
      <c r="Y96" s="382">
        <f t="shared" si="58"/>
        <v>0</v>
      </c>
      <c r="Z96" s="382">
        <f t="shared" si="59"/>
        <v>0</v>
      </c>
      <c r="AA96" s="383">
        <f t="shared" si="60"/>
        <v>0</v>
      </c>
      <c r="AB96" s="419"/>
      <c r="AC96" s="419"/>
      <c r="AD96" s="382"/>
      <c r="AE96" s="382"/>
      <c r="AF96" s="448">
        <f t="shared" si="61"/>
        <v>0</v>
      </c>
      <c r="AG96" s="443">
        <f t="shared" si="62"/>
        <v>0</v>
      </c>
    </row>
    <row r="97" spans="2:33" x14ac:dyDescent="0.2">
      <c r="B97" s="100" t="s">
        <v>401</v>
      </c>
      <c r="C97" s="19" t="s">
        <v>402</v>
      </c>
      <c r="D97" s="384"/>
      <c r="E97" s="385"/>
      <c r="F97" s="410"/>
      <c r="G97" s="384"/>
      <c r="H97" s="385"/>
      <c r="I97" s="385"/>
      <c r="J97" s="385"/>
      <c r="K97" s="386">
        <f t="shared" si="52"/>
        <v>0</v>
      </c>
      <c r="L97" s="387">
        <f t="shared" si="53"/>
        <v>0</v>
      </c>
      <c r="M97" s="428"/>
      <c r="N97" s="386"/>
      <c r="O97" s="386"/>
      <c r="P97" s="386"/>
      <c r="Q97" s="386">
        <f t="shared" si="63"/>
        <v>0</v>
      </c>
      <c r="R97" s="386">
        <f t="shared" si="63"/>
        <v>0</v>
      </c>
      <c r="S97" s="428"/>
      <c r="T97" s="386"/>
      <c r="U97" s="439">
        <f t="shared" si="54"/>
        <v>0</v>
      </c>
      <c r="V97" s="428">
        <f t="shared" si="55"/>
        <v>0</v>
      </c>
      <c r="W97" s="386">
        <f t="shared" si="56"/>
        <v>0</v>
      </c>
      <c r="X97" s="386">
        <f t="shared" si="57"/>
        <v>0</v>
      </c>
      <c r="Y97" s="386">
        <f t="shared" si="58"/>
        <v>0</v>
      </c>
      <c r="Z97" s="386">
        <f t="shared" si="59"/>
        <v>0</v>
      </c>
      <c r="AA97" s="387">
        <f t="shared" si="60"/>
        <v>0</v>
      </c>
      <c r="AB97" s="420"/>
      <c r="AC97" s="420"/>
      <c r="AD97" s="386"/>
      <c r="AE97" s="386"/>
      <c r="AF97" s="449">
        <f t="shared" si="61"/>
        <v>0</v>
      </c>
      <c r="AG97" s="445">
        <f t="shared" si="62"/>
        <v>0</v>
      </c>
    </row>
    <row r="98" spans="2:33" x14ac:dyDescent="0.2">
      <c r="B98" s="100" t="s">
        <v>403</v>
      </c>
      <c r="C98" s="19" t="s">
        <v>404</v>
      </c>
      <c r="D98" s="384"/>
      <c r="E98" s="385"/>
      <c r="F98" s="410"/>
      <c r="G98" s="384"/>
      <c r="H98" s="385"/>
      <c r="I98" s="385"/>
      <c r="J98" s="385"/>
      <c r="K98" s="386">
        <f t="shared" si="52"/>
        <v>0</v>
      </c>
      <c r="L98" s="387">
        <f t="shared" si="53"/>
        <v>0</v>
      </c>
      <c r="M98" s="428"/>
      <c r="N98" s="386"/>
      <c r="O98" s="386"/>
      <c r="P98" s="386"/>
      <c r="Q98" s="386">
        <f t="shared" si="63"/>
        <v>0</v>
      </c>
      <c r="R98" s="386">
        <f t="shared" si="63"/>
        <v>0</v>
      </c>
      <c r="S98" s="428"/>
      <c r="T98" s="386"/>
      <c r="U98" s="439">
        <f t="shared" si="54"/>
        <v>0</v>
      </c>
      <c r="V98" s="428">
        <f t="shared" si="55"/>
        <v>0</v>
      </c>
      <c r="W98" s="386">
        <f t="shared" si="56"/>
        <v>0</v>
      </c>
      <c r="X98" s="386">
        <f t="shared" si="57"/>
        <v>0</v>
      </c>
      <c r="Y98" s="386">
        <f t="shared" si="58"/>
        <v>0</v>
      </c>
      <c r="Z98" s="386">
        <f t="shared" si="59"/>
        <v>0</v>
      </c>
      <c r="AA98" s="387">
        <f t="shared" si="60"/>
        <v>0</v>
      </c>
      <c r="AB98" s="420"/>
      <c r="AC98" s="420"/>
      <c r="AD98" s="386"/>
      <c r="AE98" s="386"/>
      <c r="AF98" s="449">
        <f t="shared" si="61"/>
        <v>0</v>
      </c>
      <c r="AG98" s="445">
        <f t="shared" si="62"/>
        <v>0</v>
      </c>
    </row>
    <row r="99" spans="2:33" x14ac:dyDescent="0.2">
      <c r="B99" s="100" t="s">
        <v>405</v>
      </c>
      <c r="C99" s="19" t="s">
        <v>406</v>
      </c>
      <c r="D99" s="388"/>
      <c r="E99" s="389"/>
      <c r="F99" s="411"/>
      <c r="G99" s="388"/>
      <c r="H99" s="389"/>
      <c r="I99" s="389"/>
      <c r="J99" s="389"/>
      <c r="K99" s="390">
        <f t="shared" si="52"/>
        <v>0</v>
      </c>
      <c r="L99" s="391">
        <f t="shared" si="53"/>
        <v>0</v>
      </c>
      <c r="M99" s="429"/>
      <c r="N99" s="390"/>
      <c r="O99" s="390"/>
      <c r="P99" s="390"/>
      <c r="Q99" s="390">
        <f t="shared" si="63"/>
        <v>0</v>
      </c>
      <c r="R99" s="390">
        <f t="shared" si="63"/>
        <v>0</v>
      </c>
      <c r="S99" s="429"/>
      <c r="T99" s="390"/>
      <c r="U99" s="440">
        <f t="shared" si="54"/>
        <v>0</v>
      </c>
      <c r="V99" s="429">
        <f t="shared" si="55"/>
        <v>0</v>
      </c>
      <c r="W99" s="390">
        <f t="shared" si="56"/>
        <v>0</v>
      </c>
      <c r="X99" s="390">
        <f t="shared" si="57"/>
        <v>0</v>
      </c>
      <c r="Y99" s="390">
        <f t="shared" si="58"/>
        <v>0</v>
      </c>
      <c r="Z99" s="390">
        <f t="shared" si="59"/>
        <v>0</v>
      </c>
      <c r="AA99" s="391">
        <f t="shared" si="60"/>
        <v>0</v>
      </c>
      <c r="AB99" s="421"/>
      <c r="AC99" s="421"/>
      <c r="AD99" s="390"/>
      <c r="AE99" s="390"/>
      <c r="AF99" s="450">
        <f t="shared" si="61"/>
        <v>0</v>
      </c>
      <c r="AG99" s="447">
        <f t="shared" si="62"/>
        <v>0</v>
      </c>
    </row>
    <row r="100" spans="2:33" x14ac:dyDescent="0.2">
      <c r="B100" s="15" t="s">
        <v>33</v>
      </c>
      <c r="C100" s="17" t="s">
        <v>28</v>
      </c>
      <c r="D100" s="378">
        <f>SUM(D101:D102)</f>
        <v>0</v>
      </c>
      <c r="E100" s="378">
        <f t="shared" ref="E100:J100" si="70">SUM(E101:E102)</f>
        <v>0</v>
      </c>
      <c r="F100" s="408">
        <f t="shared" si="70"/>
        <v>0</v>
      </c>
      <c r="G100" s="378">
        <f t="shared" si="70"/>
        <v>0</v>
      </c>
      <c r="H100" s="378">
        <f t="shared" si="70"/>
        <v>0</v>
      </c>
      <c r="I100" s="378">
        <f t="shared" si="70"/>
        <v>0</v>
      </c>
      <c r="J100" s="378">
        <f t="shared" si="70"/>
        <v>0</v>
      </c>
      <c r="K100" s="379">
        <f t="shared" si="52"/>
        <v>0</v>
      </c>
      <c r="L100" s="379">
        <f t="shared" si="53"/>
        <v>0</v>
      </c>
      <c r="M100" s="379">
        <f>SUM(M101:M102)</f>
        <v>0</v>
      </c>
      <c r="N100" s="379">
        <f t="shared" ref="N100:P100" si="71">SUM(N101:N102)</f>
        <v>0</v>
      </c>
      <c r="O100" s="379">
        <f t="shared" si="71"/>
        <v>0</v>
      </c>
      <c r="P100" s="379">
        <f t="shared" si="71"/>
        <v>0</v>
      </c>
      <c r="Q100" s="379">
        <f t="shared" si="63"/>
        <v>0</v>
      </c>
      <c r="R100" s="379">
        <f t="shared" si="63"/>
        <v>0</v>
      </c>
      <c r="S100" s="379">
        <f>SUM(S101:S102)</f>
        <v>0</v>
      </c>
      <c r="T100" s="379">
        <f>SUM(T101:T102)</f>
        <v>0</v>
      </c>
      <c r="U100" s="437">
        <f t="shared" si="54"/>
        <v>0</v>
      </c>
      <c r="V100" s="379">
        <f t="shared" si="55"/>
        <v>0</v>
      </c>
      <c r="W100" s="418">
        <f t="shared" si="56"/>
        <v>0</v>
      </c>
      <c r="X100" s="379">
        <f t="shared" si="57"/>
        <v>0</v>
      </c>
      <c r="Y100" s="379">
        <f t="shared" si="58"/>
        <v>0</v>
      </c>
      <c r="Z100" s="379">
        <f t="shared" si="59"/>
        <v>0</v>
      </c>
      <c r="AA100" s="379">
        <f t="shared" si="60"/>
        <v>0</v>
      </c>
      <c r="AB100" s="418">
        <f>SUM(AB101:AB102)</f>
        <v>0</v>
      </c>
      <c r="AC100" s="418">
        <f t="shared" ref="AC100:AE100" si="72">SUM(AC101:AC102)</f>
        <v>0</v>
      </c>
      <c r="AD100" s="418">
        <f t="shared" si="72"/>
        <v>0</v>
      </c>
      <c r="AE100" s="418">
        <f t="shared" si="72"/>
        <v>0</v>
      </c>
      <c r="AF100" s="434">
        <f t="shared" si="61"/>
        <v>0</v>
      </c>
      <c r="AG100" s="434">
        <f t="shared" si="62"/>
        <v>0</v>
      </c>
    </row>
    <row r="101" spans="2:33" x14ac:dyDescent="0.2">
      <c r="B101" s="100" t="s">
        <v>407</v>
      </c>
      <c r="C101" s="19" t="s">
        <v>408</v>
      </c>
      <c r="D101" s="380"/>
      <c r="E101" s="381"/>
      <c r="F101" s="409"/>
      <c r="G101" s="380"/>
      <c r="H101" s="381"/>
      <c r="I101" s="381"/>
      <c r="J101" s="381"/>
      <c r="K101" s="382">
        <f t="shared" si="52"/>
        <v>0</v>
      </c>
      <c r="L101" s="383">
        <f t="shared" si="53"/>
        <v>0</v>
      </c>
      <c r="M101" s="427"/>
      <c r="N101" s="382"/>
      <c r="O101" s="382"/>
      <c r="P101" s="382"/>
      <c r="Q101" s="382">
        <f t="shared" si="63"/>
        <v>0</v>
      </c>
      <c r="R101" s="382">
        <f t="shared" si="63"/>
        <v>0</v>
      </c>
      <c r="S101" s="427"/>
      <c r="T101" s="382"/>
      <c r="U101" s="438">
        <f t="shared" si="54"/>
        <v>0</v>
      </c>
      <c r="V101" s="427">
        <f t="shared" si="55"/>
        <v>0</v>
      </c>
      <c r="W101" s="382">
        <f t="shared" si="56"/>
        <v>0</v>
      </c>
      <c r="X101" s="382">
        <f t="shared" si="57"/>
        <v>0</v>
      </c>
      <c r="Y101" s="382">
        <f t="shared" si="58"/>
        <v>0</v>
      </c>
      <c r="Z101" s="382">
        <f t="shared" si="59"/>
        <v>0</v>
      </c>
      <c r="AA101" s="383">
        <f t="shared" si="60"/>
        <v>0</v>
      </c>
      <c r="AB101" s="419"/>
      <c r="AC101" s="419"/>
      <c r="AD101" s="419"/>
      <c r="AE101" s="382"/>
      <c r="AF101" s="448">
        <f t="shared" si="61"/>
        <v>0</v>
      </c>
      <c r="AG101" s="443">
        <f t="shared" si="62"/>
        <v>0</v>
      </c>
    </row>
    <row r="102" spans="2:33" x14ac:dyDescent="0.2">
      <c r="B102" s="100" t="s">
        <v>409</v>
      </c>
      <c r="C102" s="19" t="s">
        <v>410</v>
      </c>
      <c r="D102" s="388"/>
      <c r="E102" s="389"/>
      <c r="F102" s="411"/>
      <c r="G102" s="388"/>
      <c r="H102" s="389"/>
      <c r="I102" s="389"/>
      <c r="J102" s="389"/>
      <c r="K102" s="390">
        <f t="shared" si="52"/>
        <v>0</v>
      </c>
      <c r="L102" s="391">
        <f t="shared" si="53"/>
        <v>0</v>
      </c>
      <c r="M102" s="429"/>
      <c r="N102" s="390"/>
      <c r="O102" s="390"/>
      <c r="P102" s="390"/>
      <c r="Q102" s="390">
        <f t="shared" si="63"/>
        <v>0</v>
      </c>
      <c r="R102" s="390">
        <f t="shared" si="63"/>
        <v>0</v>
      </c>
      <c r="S102" s="429"/>
      <c r="T102" s="390"/>
      <c r="U102" s="440">
        <f t="shared" si="54"/>
        <v>0</v>
      </c>
      <c r="V102" s="429">
        <f t="shared" si="55"/>
        <v>0</v>
      </c>
      <c r="W102" s="390">
        <f t="shared" si="56"/>
        <v>0</v>
      </c>
      <c r="X102" s="390">
        <f t="shared" si="57"/>
        <v>0</v>
      </c>
      <c r="Y102" s="390">
        <f t="shared" si="58"/>
        <v>0</v>
      </c>
      <c r="Z102" s="390">
        <f t="shared" si="59"/>
        <v>0</v>
      </c>
      <c r="AA102" s="391">
        <f t="shared" si="60"/>
        <v>0</v>
      </c>
      <c r="AB102" s="421"/>
      <c r="AC102" s="421"/>
      <c r="AD102" s="421"/>
      <c r="AE102" s="390"/>
      <c r="AF102" s="450">
        <f t="shared" si="61"/>
        <v>0</v>
      </c>
      <c r="AG102" s="447">
        <f t="shared" si="62"/>
        <v>0</v>
      </c>
    </row>
    <row r="103" spans="2:33" x14ac:dyDescent="0.2">
      <c r="B103" s="15" t="s">
        <v>34</v>
      </c>
      <c r="C103" s="17" t="s">
        <v>29</v>
      </c>
      <c r="D103" s="378">
        <f>SUM(D104:D109)</f>
        <v>0</v>
      </c>
      <c r="E103" s="378">
        <f t="shared" ref="E103:J103" si="73">SUM(E104:E109)</f>
        <v>0</v>
      </c>
      <c r="F103" s="408">
        <f t="shared" si="73"/>
        <v>0</v>
      </c>
      <c r="G103" s="378">
        <f t="shared" si="73"/>
        <v>0</v>
      </c>
      <c r="H103" s="378">
        <f t="shared" si="73"/>
        <v>0</v>
      </c>
      <c r="I103" s="378">
        <f t="shared" si="73"/>
        <v>0</v>
      </c>
      <c r="J103" s="378">
        <f t="shared" si="73"/>
        <v>0</v>
      </c>
      <c r="K103" s="379">
        <f t="shared" si="52"/>
        <v>0</v>
      </c>
      <c r="L103" s="379">
        <f t="shared" si="53"/>
        <v>0</v>
      </c>
      <c r="M103" s="379">
        <f>SUM(M104:M109)</f>
        <v>0</v>
      </c>
      <c r="N103" s="379">
        <f t="shared" ref="N103:P103" si="74">SUM(N104:N109)</f>
        <v>0</v>
      </c>
      <c r="O103" s="379">
        <f t="shared" si="74"/>
        <v>0</v>
      </c>
      <c r="P103" s="379">
        <f t="shared" si="74"/>
        <v>0</v>
      </c>
      <c r="Q103" s="379">
        <f t="shared" si="63"/>
        <v>0</v>
      </c>
      <c r="R103" s="379">
        <f t="shared" si="63"/>
        <v>0</v>
      </c>
      <c r="S103" s="379">
        <f>SUM(S104:S109)</f>
        <v>0</v>
      </c>
      <c r="T103" s="379">
        <f>SUM(T104:T109)</f>
        <v>0</v>
      </c>
      <c r="U103" s="437">
        <f t="shared" si="54"/>
        <v>0</v>
      </c>
      <c r="V103" s="379">
        <f t="shared" si="55"/>
        <v>0</v>
      </c>
      <c r="W103" s="418">
        <f t="shared" si="56"/>
        <v>0</v>
      </c>
      <c r="X103" s="379">
        <f t="shared" si="57"/>
        <v>0</v>
      </c>
      <c r="Y103" s="379">
        <f t="shared" si="58"/>
        <v>0</v>
      </c>
      <c r="Z103" s="379">
        <f t="shared" si="59"/>
        <v>0</v>
      </c>
      <c r="AA103" s="379">
        <f t="shared" si="60"/>
        <v>0</v>
      </c>
      <c r="AB103" s="418">
        <f>SUM(AB104:AB109)</f>
        <v>0</v>
      </c>
      <c r="AC103" s="418">
        <f t="shared" ref="AC103:AE103" si="75">SUM(AC104:AC109)</f>
        <v>0</v>
      </c>
      <c r="AD103" s="418">
        <f t="shared" si="75"/>
        <v>0</v>
      </c>
      <c r="AE103" s="418">
        <f t="shared" si="75"/>
        <v>0</v>
      </c>
      <c r="AF103" s="434">
        <f t="shared" si="61"/>
        <v>0</v>
      </c>
      <c r="AG103" s="434">
        <f t="shared" si="62"/>
        <v>0</v>
      </c>
    </row>
    <row r="104" spans="2:33" ht="25.5" x14ac:dyDescent="0.2">
      <c r="B104" s="100" t="s">
        <v>411</v>
      </c>
      <c r="C104" s="19" t="s">
        <v>412</v>
      </c>
      <c r="D104" s="380"/>
      <c r="E104" s="381"/>
      <c r="F104" s="409"/>
      <c r="G104" s="380"/>
      <c r="H104" s="381"/>
      <c r="I104" s="381"/>
      <c r="J104" s="381"/>
      <c r="K104" s="382">
        <f t="shared" si="52"/>
        <v>0</v>
      </c>
      <c r="L104" s="383">
        <f t="shared" si="53"/>
        <v>0</v>
      </c>
      <c r="M104" s="427"/>
      <c r="N104" s="382"/>
      <c r="O104" s="382"/>
      <c r="P104" s="382"/>
      <c r="Q104" s="382">
        <f t="shared" si="63"/>
        <v>0</v>
      </c>
      <c r="R104" s="382">
        <f t="shared" si="63"/>
        <v>0</v>
      </c>
      <c r="S104" s="427"/>
      <c r="T104" s="382"/>
      <c r="U104" s="438">
        <f t="shared" si="54"/>
        <v>0</v>
      </c>
      <c r="V104" s="427">
        <f t="shared" si="55"/>
        <v>0</v>
      </c>
      <c r="W104" s="382">
        <f t="shared" si="56"/>
        <v>0</v>
      </c>
      <c r="X104" s="382">
        <f t="shared" si="57"/>
        <v>0</v>
      </c>
      <c r="Y104" s="382">
        <f t="shared" si="58"/>
        <v>0</v>
      </c>
      <c r="Z104" s="382">
        <f t="shared" si="59"/>
        <v>0</v>
      </c>
      <c r="AA104" s="383">
        <f t="shared" si="60"/>
        <v>0</v>
      </c>
      <c r="AB104" s="419"/>
      <c r="AC104" s="419"/>
      <c r="AD104" s="419"/>
      <c r="AE104" s="382"/>
      <c r="AF104" s="448">
        <f t="shared" si="61"/>
        <v>0</v>
      </c>
      <c r="AG104" s="443">
        <f t="shared" si="62"/>
        <v>0</v>
      </c>
    </row>
    <row r="105" spans="2:33" x14ac:dyDescent="0.2">
      <c r="B105" s="100" t="s">
        <v>413</v>
      </c>
      <c r="C105" s="19" t="s">
        <v>414</v>
      </c>
      <c r="D105" s="384"/>
      <c r="E105" s="385"/>
      <c r="F105" s="410"/>
      <c r="G105" s="384"/>
      <c r="H105" s="385"/>
      <c r="I105" s="385"/>
      <c r="J105" s="385"/>
      <c r="K105" s="386">
        <f t="shared" si="52"/>
        <v>0</v>
      </c>
      <c r="L105" s="387">
        <f t="shared" si="53"/>
        <v>0</v>
      </c>
      <c r="M105" s="428"/>
      <c r="N105" s="386"/>
      <c r="O105" s="386"/>
      <c r="P105" s="386"/>
      <c r="Q105" s="386">
        <f t="shared" si="63"/>
        <v>0</v>
      </c>
      <c r="R105" s="386">
        <f t="shared" si="63"/>
        <v>0</v>
      </c>
      <c r="S105" s="428"/>
      <c r="T105" s="386"/>
      <c r="U105" s="439">
        <f t="shared" si="54"/>
        <v>0</v>
      </c>
      <c r="V105" s="428">
        <f t="shared" si="55"/>
        <v>0</v>
      </c>
      <c r="W105" s="386">
        <f t="shared" si="56"/>
        <v>0</v>
      </c>
      <c r="X105" s="386">
        <f t="shared" si="57"/>
        <v>0</v>
      </c>
      <c r="Y105" s="386">
        <f t="shared" si="58"/>
        <v>0</v>
      </c>
      <c r="Z105" s="386">
        <f t="shared" si="59"/>
        <v>0</v>
      </c>
      <c r="AA105" s="387">
        <f t="shared" si="60"/>
        <v>0</v>
      </c>
      <c r="AB105" s="420"/>
      <c r="AC105" s="420"/>
      <c r="AD105" s="420"/>
      <c r="AE105" s="386"/>
      <c r="AF105" s="449">
        <f t="shared" si="61"/>
        <v>0</v>
      </c>
      <c r="AG105" s="445">
        <f t="shared" si="62"/>
        <v>0</v>
      </c>
    </row>
    <row r="106" spans="2:33" x14ac:dyDescent="0.2">
      <c r="B106" s="100" t="s">
        <v>415</v>
      </c>
      <c r="C106" s="19" t="s">
        <v>416</v>
      </c>
      <c r="D106" s="384"/>
      <c r="E106" s="385"/>
      <c r="F106" s="410"/>
      <c r="G106" s="384"/>
      <c r="H106" s="385"/>
      <c r="I106" s="385"/>
      <c r="J106" s="385"/>
      <c r="K106" s="386">
        <f t="shared" si="52"/>
        <v>0</v>
      </c>
      <c r="L106" s="387">
        <f t="shared" si="53"/>
        <v>0</v>
      </c>
      <c r="M106" s="428"/>
      <c r="N106" s="386"/>
      <c r="O106" s="386"/>
      <c r="P106" s="386"/>
      <c r="Q106" s="386">
        <f t="shared" si="63"/>
        <v>0</v>
      </c>
      <c r="R106" s="386">
        <f t="shared" si="63"/>
        <v>0</v>
      </c>
      <c r="S106" s="428"/>
      <c r="T106" s="386"/>
      <c r="U106" s="439">
        <f t="shared" si="54"/>
        <v>0</v>
      </c>
      <c r="V106" s="428">
        <f t="shared" si="55"/>
        <v>0</v>
      </c>
      <c r="W106" s="386">
        <f t="shared" si="56"/>
        <v>0</v>
      </c>
      <c r="X106" s="386">
        <f t="shared" si="57"/>
        <v>0</v>
      </c>
      <c r="Y106" s="386">
        <f t="shared" si="58"/>
        <v>0</v>
      </c>
      <c r="Z106" s="386">
        <f t="shared" si="59"/>
        <v>0</v>
      </c>
      <c r="AA106" s="387">
        <f t="shared" si="60"/>
        <v>0</v>
      </c>
      <c r="AB106" s="420"/>
      <c r="AC106" s="420"/>
      <c r="AD106" s="420"/>
      <c r="AE106" s="386"/>
      <c r="AF106" s="449">
        <f t="shared" si="61"/>
        <v>0</v>
      </c>
      <c r="AG106" s="445">
        <f t="shared" si="62"/>
        <v>0</v>
      </c>
    </row>
    <row r="107" spans="2:33" x14ac:dyDescent="0.2">
      <c r="B107" s="100" t="s">
        <v>417</v>
      </c>
      <c r="C107" s="19" t="s">
        <v>418</v>
      </c>
      <c r="D107" s="384"/>
      <c r="E107" s="385"/>
      <c r="F107" s="410"/>
      <c r="G107" s="384"/>
      <c r="H107" s="385"/>
      <c r="I107" s="385"/>
      <c r="J107" s="385"/>
      <c r="K107" s="386">
        <f t="shared" si="52"/>
        <v>0</v>
      </c>
      <c r="L107" s="387">
        <f t="shared" si="53"/>
        <v>0</v>
      </c>
      <c r="M107" s="428"/>
      <c r="N107" s="386"/>
      <c r="O107" s="386"/>
      <c r="P107" s="386"/>
      <c r="Q107" s="386">
        <f t="shared" si="63"/>
        <v>0</v>
      </c>
      <c r="R107" s="386">
        <f t="shared" si="63"/>
        <v>0</v>
      </c>
      <c r="S107" s="428"/>
      <c r="T107" s="386"/>
      <c r="U107" s="439">
        <f t="shared" si="54"/>
        <v>0</v>
      </c>
      <c r="V107" s="428">
        <f t="shared" si="55"/>
        <v>0</v>
      </c>
      <c r="W107" s="386">
        <f t="shared" si="56"/>
        <v>0</v>
      </c>
      <c r="X107" s="386">
        <f t="shared" si="57"/>
        <v>0</v>
      </c>
      <c r="Y107" s="386">
        <f t="shared" si="58"/>
        <v>0</v>
      </c>
      <c r="Z107" s="386">
        <f t="shared" si="59"/>
        <v>0</v>
      </c>
      <c r="AA107" s="387">
        <f t="shared" si="60"/>
        <v>0</v>
      </c>
      <c r="AB107" s="420"/>
      <c r="AC107" s="420"/>
      <c r="AD107" s="420"/>
      <c r="AE107" s="386"/>
      <c r="AF107" s="449">
        <f t="shared" si="61"/>
        <v>0</v>
      </c>
      <c r="AG107" s="445">
        <f t="shared" si="62"/>
        <v>0</v>
      </c>
    </row>
    <row r="108" spans="2:33" x14ac:dyDescent="0.2">
      <c r="B108" s="100" t="s">
        <v>419</v>
      </c>
      <c r="C108" s="19" t="s">
        <v>420</v>
      </c>
      <c r="D108" s="384"/>
      <c r="E108" s="385"/>
      <c r="F108" s="410"/>
      <c r="G108" s="384"/>
      <c r="H108" s="385"/>
      <c r="I108" s="385"/>
      <c r="J108" s="385"/>
      <c r="K108" s="386">
        <f t="shared" si="52"/>
        <v>0</v>
      </c>
      <c r="L108" s="387">
        <f t="shared" si="53"/>
        <v>0</v>
      </c>
      <c r="M108" s="428"/>
      <c r="N108" s="386"/>
      <c r="O108" s="386"/>
      <c r="P108" s="386"/>
      <c r="Q108" s="386">
        <f t="shared" si="63"/>
        <v>0</v>
      </c>
      <c r="R108" s="386">
        <f t="shared" si="63"/>
        <v>0</v>
      </c>
      <c r="S108" s="428"/>
      <c r="T108" s="386"/>
      <c r="U108" s="439">
        <f t="shared" si="54"/>
        <v>0</v>
      </c>
      <c r="V108" s="428">
        <f t="shared" si="55"/>
        <v>0</v>
      </c>
      <c r="W108" s="386">
        <f t="shared" si="56"/>
        <v>0</v>
      </c>
      <c r="X108" s="386">
        <f t="shared" si="57"/>
        <v>0</v>
      </c>
      <c r="Y108" s="386">
        <f t="shared" si="58"/>
        <v>0</v>
      </c>
      <c r="Z108" s="386">
        <f t="shared" si="59"/>
        <v>0</v>
      </c>
      <c r="AA108" s="387">
        <f t="shared" si="60"/>
        <v>0</v>
      </c>
      <c r="AB108" s="420"/>
      <c r="AC108" s="420"/>
      <c r="AD108" s="420"/>
      <c r="AE108" s="386"/>
      <c r="AF108" s="449">
        <f t="shared" si="61"/>
        <v>0</v>
      </c>
      <c r="AG108" s="445">
        <f t="shared" si="62"/>
        <v>0</v>
      </c>
    </row>
    <row r="109" spans="2:33" x14ac:dyDescent="0.2">
      <c r="B109" s="100" t="s">
        <v>421</v>
      </c>
      <c r="C109" s="19" t="s">
        <v>422</v>
      </c>
      <c r="D109" s="388"/>
      <c r="E109" s="389"/>
      <c r="F109" s="411"/>
      <c r="G109" s="388"/>
      <c r="H109" s="389"/>
      <c r="I109" s="389"/>
      <c r="J109" s="389"/>
      <c r="K109" s="390">
        <f t="shared" si="52"/>
        <v>0</v>
      </c>
      <c r="L109" s="391">
        <f t="shared" si="53"/>
        <v>0</v>
      </c>
      <c r="M109" s="429"/>
      <c r="N109" s="390"/>
      <c r="O109" s="390"/>
      <c r="P109" s="390"/>
      <c r="Q109" s="390">
        <f t="shared" si="63"/>
        <v>0</v>
      </c>
      <c r="R109" s="390">
        <f t="shared" si="63"/>
        <v>0</v>
      </c>
      <c r="S109" s="429"/>
      <c r="T109" s="390"/>
      <c r="U109" s="440">
        <f t="shared" si="54"/>
        <v>0</v>
      </c>
      <c r="V109" s="429">
        <f t="shared" si="55"/>
        <v>0</v>
      </c>
      <c r="W109" s="390">
        <f t="shared" si="56"/>
        <v>0</v>
      </c>
      <c r="X109" s="390">
        <f t="shared" si="57"/>
        <v>0</v>
      </c>
      <c r="Y109" s="390">
        <f t="shared" si="58"/>
        <v>0</v>
      </c>
      <c r="Z109" s="390">
        <f t="shared" si="59"/>
        <v>0</v>
      </c>
      <c r="AA109" s="391">
        <f t="shared" si="60"/>
        <v>0</v>
      </c>
      <c r="AB109" s="421"/>
      <c r="AC109" s="421"/>
      <c r="AD109" s="421"/>
      <c r="AE109" s="390"/>
      <c r="AF109" s="450">
        <f t="shared" si="61"/>
        <v>0</v>
      </c>
      <c r="AG109" s="447">
        <f t="shared" si="62"/>
        <v>0</v>
      </c>
    </row>
    <row r="110" spans="2:33" x14ac:dyDescent="0.2">
      <c r="B110" s="15" t="s">
        <v>35</v>
      </c>
      <c r="C110" s="17" t="s">
        <v>30</v>
      </c>
      <c r="D110" s="378">
        <f>D111</f>
        <v>0</v>
      </c>
      <c r="E110" s="378">
        <f t="shared" ref="E110:J110" si="76">E111</f>
        <v>0</v>
      </c>
      <c r="F110" s="408">
        <f t="shared" si="76"/>
        <v>0</v>
      </c>
      <c r="G110" s="378">
        <f t="shared" si="76"/>
        <v>0</v>
      </c>
      <c r="H110" s="378">
        <f t="shared" si="76"/>
        <v>0</v>
      </c>
      <c r="I110" s="378">
        <f t="shared" si="76"/>
        <v>0</v>
      </c>
      <c r="J110" s="378">
        <f t="shared" si="76"/>
        <v>0</v>
      </c>
      <c r="K110" s="379">
        <f t="shared" si="52"/>
        <v>0</v>
      </c>
      <c r="L110" s="379">
        <f t="shared" si="53"/>
        <v>0</v>
      </c>
      <c r="M110" s="379">
        <f>M111</f>
        <v>0</v>
      </c>
      <c r="N110" s="379">
        <f t="shared" ref="N110:P110" si="77">N111</f>
        <v>0</v>
      </c>
      <c r="O110" s="379">
        <f t="shared" si="77"/>
        <v>0</v>
      </c>
      <c r="P110" s="379">
        <f t="shared" si="77"/>
        <v>0</v>
      </c>
      <c r="Q110" s="379">
        <f t="shared" si="63"/>
        <v>0</v>
      </c>
      <c r="R110" s="379">
        <f t="shared" si="63"/>
        <v>0</v>
      </c>
      <c r="S110" s="379">
        <f>S111</f>
        <v>0</v>
      </c>
      <c r="T110" s="379">
        <f>T111</f>
        <v>0</v>
      </c>
      <c r="U110" s="437">
        <f t="shared" si="54"/>
        <v>0</v>
      </c>
      <c r="V110" s="379">
        <f t="shared" si="55"/>
        <v>0</v>
      </c>
      <c r="W110" s="418">
        <f t="shared" si="56"/>
        <v>0</v>
      </c>
      <c r="X110" s="379">
        <f t="shared" si="57"/>
        <v>0</v>
      </c>
      <c r="Y110" s="379">
        <f t="shared" si="58"/>
        <v>0</v>
      </c>
      <c r="Z110" s="379">
        <f t="shared" si="59"/>
        <v>0</v>
      </c>
      <c r="AA110" s="379">
        <f t="shared" si="60"/>
        <v>0</v>
      </c>
      <c r="AB110" s="418">
        <f>AB111</f>
        <v>0</v>
      </c>
      <c r="AC110" s="418">
        <f t="shared" ref="AC110:AE110" si="78">AC111</f>
        <v>0</v>
      </c>
      <c r="AD110" s="418">
        <f t="shared" si="78"/>
        <v>0</v>
      </c>
      <c r="AE110" s="418">
        <f t="shared" si="78"/>
        <v>0</v>
      </c>
      <c r="AF110" s="434">
        <f t="shared" si="61"/>
        <v>0</v>
      </c>
      <c r="AG110" s="434">
        <f t="shared" si="62"/>
        <v>0</v>
      </c>
    </row>
    <row r="111" spans="2:33" x14ac:dyDescent="0.2">
      <c r="B111" s="100" t="s">
        <v>423</v>
      </c>
      <c r="C111" s="19" t="s">
        <v>424</v>
      </c>
      <c r="D111" s="392"/>
      <c r="E111" s="393"/>
      <c r="F111" s="412"/>
      <c r="G111" s="392"/>
      <c r="H111" s="393"/>
      <c r="I111" s="393"/>
      <c r="J111" s="393"/>
      <c r="K111" s="394">
        <f t="shared" si="52"/>
        <v>0</v>
      </c>
      <c r="L111" s="395">
        <f t="shared" si="53"/>
        <v>0</v>
      </c>
      <c r="M111" s="430"/>
      <c r="N111" s="394"/>
      <c r="O111" s="394"/>
      <c r="P111" s="394"/>
      <c r="Q111" s="394">
        <f t="shared" si="63"/>
        <v>0</v>
      </c>
      <c r="R111" s="394">
        <f t="shared" si="63"/>
        <v>0</v>
      </c>
      <c r="S111" s="430"/>
      <c r="T111" s="394"/>
      <c r="U111" s="441">
        <f t="shared" si="54"/>
        <v>0</v>
      </c>
      <c r="V111" s="430">
        <f t="shared" si="55"/>
        <v>0</v>
      </c>
      <c r="W111" s="394">
        <f t="shared" si="56"/>
        <v>0</v>
      </c>
      <c r="X111" s="394">
        <f t="shared" si="57"/>
        <v>0</v>
      </c>
      <c r="Y111" s="394">
        <f t="shared" si="58"/>
        <v>0</v>
      </c>
      <c r="Z111" s="394">
        <f t="shared" si="59"/>
        <v>0</v>
      </c>
      <c r="AA111" s="395">
        <f t="shared" si="60"/>
        <v>0</v>
      </c>
      <c r="AB111" s="422"/>
      <c r="AC111" s="422"/>
      <c r="AD111" s="422"/>
      <c r="AE111" s="422"/>
      <c r="AF111" s="434">
        <f t="shared" si="61"/>
        <v>0</v>
      </c>
      <c r="AG111" s="434">
        <f t="shared" si="62"/>
        <v>0</v>
      </c>
    </row>
    <row r="112" spans="2:33" x14ac:dyDescent="0.2">
      <c r="B112" s="15" t="s">
        <v>36</v>
      </c>
      <c r="C112" s="17" t="s">
        <v>31</v>
      </c>
      <c r="D112" s="378">
        <f>SUM(D113:D116)</f>
        <v>0</v>
      </c>
      <c r="E112" s="378">
        <f t="shared" ref="E112:J112" si="79">SUM(E113:E116)</f>
        <v>0</v>
      </c>
      <c r="F112" s="408">
        <f t="shared" si="79"/>
        <v>0</v>
      </c>
      <c r="G112" s="378">
        <f t="shared" si="79"/>
        <v>0</v>
      </c>
      <c r="H112" s="378">
        <f t="shared" si="79"/>
        <v>0</v>
      </c>
      <c r="I112" s="378">
        <f t="shared" si="79"/>
        <v>0</v>
      </c>
      <c r="J112" s="378">
        <f t="shared" si="79"/>
        <v>0</v>
      </c>
      <c r="K112" s="379">
        <f t="shared" si="52"/>
        <v>0</v>
      </c>
      <c r="L112" s="379">
        <f t="shared" si="53"/>
        <v>0</v>
      </c>
      <c r="M112" s="379">
        <f>SUM(M113:M116)</f>
        <v>0</v>
      </c>
      <c r="N112" s="379">
        <f t="shared" ref="N112:P112" si="80">SUM(N113:N116)</f>
        <v>0</v>
      </c>
      <c r="O112" s="379">
        <f t="shared" si="80"/>
        <v>0</v>
      </c>
      <c r="P112" s="379">
        <f t="shared" si="80"/>
        <v>0</v>
      </c>
      <c r="Q112" s="379">
        <f t="shared" si="63"/>
        <v>0</v>
      </c>
      <c r="R112" s="379">
        <f t="shared" si="63"/>
        <v>0</v>
      </c>
      <c r="S112" s="379">
        <f>SUM(S113:S116)</f>
        <v>0</v>
      </c>
      <c r="T112" s="379">
        <f>SUM(T113:T116)</f>
        <v>0</v>
      </c>
      <c r="U112" s="437">
        <f t="shared" si="54"/>
        <v>0</v>
      </c>
      <c r="V112" s="379">
        <f t="shared" si="55"/>
        <v>0</v>
      </c>
      <c r="W112" s="418">
        <f t="shared" si="56"/>
        <v>0</v>
      </c>
      <c r="X112" s="379">
        <f t="shared" si="57"/>
        <v>0</v>
      </c>
      <c r="Y112" s="379">
        <f t="shared" si="58"/>
        <v>0</v>
      </c>
      <c r="Z112" s="379">
        <f t="shared" si="59"/>
        <v>0</v>
      </c>
      <c r="AA112" s="379">
        <f t="shared" si="60"/>
        <v>0</v>
      </c>
      <c r="AB112" s="418">
        <f>SUM(AB113:AB116)</f>
        <v>0</v>
      </c>
      <c r="AC112" s="418">
        <f t="shared" ref="AC112:AE112" si="81">SUM(AC113:AC116)</f>
        <v>0</v>
      </c>
      <c r="AD112" s="418">
        <f t="shared" si="81"/>
        <v>0</v>
      </c>
      <c r="AE112" s="418">
        <f t="shared" si="81"/>
        <v>0</v>
      </c>
      <c r="AF112" s="434">
        <f t="shared" si="61"/>
        <v>0</v>
      </c>
      <c r="AG112" s="434">
        <f t="shared" si="62"/>
        <v>0</v>
      </c>
    </row>
    <row r="113" spans="2:33" x14ac:dyDescent="0.2">
      <c r="B113" s="100" t="s">
        <v>425</v>
      </c>
      <c r="C113" s="19" t="s">
        <v>426</v>
      </c>
      <c r="D113" s="380"/>
      <c r="E113" s="381"/>
      <c r="F113" s="409"/>
      <c r="G113" s="380"/>
      <c r="H113" s="381"/>
      <c r="I113" s="381"/>
      <c r="J113" s="381"/>
      <c r="K113" s="382">
        <f t="shared" si="52"/>
        <v>0</v>
      </c>
      <c r="L113" s="383">
        <f t="shared" si="53"/>
        <v>0</v>
      </c>
      <c r="M113" s="427"/>
      <c r="N113" s="382"/>
      <c r="O113" s="382"/>
      <c r="P113" s="382"/>
      <c r="Q113" s="382">
        <f t="shared" si="63"/>
        <v>0</v>
      </c>
      <c r="R113" s="382">
        <f t="shared" si="63"/>
        <v>0</v>
      </c>
      <c r="S113" s="427"/>
      <c r="T113" s="382"/>
      <c r="U113" s="438">
        <f t="shared" si="54"/>
        <v>0</v>
      </c>
      <c r="V113" s="427">
        <f t="shared" si="55"/>
        <v>0</v>
      </c>
      <c r="W113" s="382">
        <f t="shared" si="56"/>
        <v>0</v>
      </c>
      <c r="X113" s="382">
        <f t="shared" si="57"/>
        <v>0</v>
      </c>
      <c r="Y113" s="382">
        <f t="shared" si="58"/>
        <v>0</v>
      </c>
      <c r="Z113" s="382">
        <f t="shared" si="59"/>
        <v>0</v>
      </c>
      <c r="AA113" s="383">
        <f t="shared" si="60"/>
        <v>0</v>
      </c>
      <c r="AB113" s="427"/>
      <c r="AC113" s="382"/>
      <c r="AD113" s="382"/>
      <c r="AE113" s="382"/>
      <c r="AF113" s="448">
        <f t="shared" si="61"/>
        <v>0</v>
      </c>
      <c r="AG113" s="443">
        <f t="shared" si="62"/>
        <v>0</v>
      </c>
    </row>
    <row r="114" spans="2:33" x14ac:dyDescent="0.2">
      <c r="B114" s="100" t="s">
        <v>427</v>
      </c>
      <c r="C114" s="19" t="s">
        <v>428</v>
      </c>
      <c r="D114" s="384"/>
      <c r="E114" s="385"/>
      <c r="F114" s="410"/>
      <c r="G114" s="384"/>
      <c r="H114" s="385"/>
      <c r="I114" s="385"/>
      <c r="J114" s="385"/>
      <c r="K114" s="386">
        <f t="shared" si="52"/>
        <v>0</v>
      </c>
      <c r="L114" s="387">
        <f t="shared" si="53"/>
        <v>0</v>
      </c>
      <c r="M114" s="428"/>
      <c r="N114" s="386"/>
      <c r="O114" s="386"/>
      <c r="P114" s="386"/>
      <c r="Q114" s="386">
        <f t="shared" si="63"/>
        <v>0</v>
      </c>
      <c r="R114" s="386">
        <f t="shared" si="63"/>
        <v>0</v>
      </c>
      <c r="S114" s="428"/>
      <c r="T114" s="386"/>
      <c r="U114" s="439">
        <f t="shared" si="54"/>
        <v>0</v>
      </c>
      <c r="V114" s="428">
        <f t="shared" si="55"/>
        <v>0</v>
      </c>
      <c r="W114" s="386">
        <f t="shared" si="56"/>
        <v>0</v>
      </c>
      <c r="X114" s="386">
        <f t="shared" si="57"/>
        <v>0</v>
      </c>
      <c r="Y114" s="386">
        <f t="shared" si="58"/>
        <v>0</v>
      </c>
      <c r="Z114" s="386">
        <f t="shared" si="59"/>
        <v>0</v>
      </c>
      <c r="AA114" s="387">
        <f t="shared" si="60"/>
        <v>0</v>
      </c>
      <c r="AB114" s="428"/>
      <c r="AC114" s="386"/>
      <c r="AD114" s="386"/>
      <c r="AE114" s="386"/>
      <c r="AF114" s="449">
        <f t="shared" si="61"/>
        <v>0</v>
      </c>
      <c r="AG114" s="445">
        <f t="shared" si="62"/>
        <v>0</v>
      </c>
    </row>
    <row r="115" spans="2:33" x14ac:dyDescent="0.2">
      <c r="B115" s="100" t="s">
        <v>429</v>
      </c>
      <c r="C115" s="19" t="s">
        <v>430</v>
      </c>
      <c r="D115" s="384"/>
      <c r="E115" s="385"/>
      <c r="F115" s="410"/>
      <c r="G115" s="384"/>
      <c r="H115" s="385"/>
      <c r="I115" s="385"/>
      <c r="J115" s="385"/>
      <c r="K115" s="386">
        <f t="shared" si="52"/>
        <v>0</v>
      </c>
      <c r="L115" s="387">
        <f t="shared" si="53"/>
        <v>0</v>
      </c>
      <c r="M115" s="428"/>
      <c r="N115" s="386"/>
      <c r="O115" s="386"/>
      <c r="P115" s="386"/>
      <c r="Q115" s="386">
        <f t="shared" si="63"/>
        <v>0</v>
      </c>
      <c r="R115" s="386">
        <f t="shared" si="63"/>
        <v>0</v>
      </c>
      <c r="S115" s="428"/>
      <c r="T115" s="386"/>
      <c r="U115" s="439">
        <f t="shared" si="54"/>
        <v>0</v>
      </c>
      <c r="V115" s="428">
        <f t="shared" si="55"/>
        <v>0</v>
      </c>
      <c r="W115" s="386">
        <f t="shared" si="56"/>
        <v>0</v>
      </c>
      <c r="X115" s="386">
        <f t="shared" si="57"/>
        <v>0</v>
      </c>
      <c r="Y115" s="386">
        <f t="shared" si="58"/>
        <v>0</v>
      </c>
      <c r="Z115" s="386">
        <f t="shared" si="59"/>
        <v>0</v>
      </c>
      <c r="AA115" s="387">
        <f t="shared" si="60"/>
        <v>0</v>
      </c>
      <c r="AB115" s="428"/>
      <c r="AC115" s="386"/>
      <c r="AD115" s="386"/>
      <c r="AE115" s="386"/>
      <c r="AF115" s="449">
        <f t="shared" si="61"/>
        <v>0</v>
      </c>
      <c r="AG115" s="445">
        <f t="shared" si="62"/>
        <v>0</v>
      </c>
    </row>
    <row r="116" spans="2:33" x14ac:dyDescent="0.2">
      <c r="B116" s="100" t="s">
        <v>431</v>
      </c>
      <c r="C116" s="19" t="s">
        <v>432</v>
      </c>
      <c r="D116" s="388"/>
      <c r="E116" s="389"/>
      <c r="F116" s="411"/>
      <c r="G116" s="388"/>
      <c r="H116" s="389"/>
      <c r="I116" s="389"/>
      <c r="J116" s="389"/>
      <c r="K116" s="390">
        <f t="shared" si="52"/>
        <v>0</v>
      </c>
      <c r="L116" s="391">
        <f t="shared" si="53"/>
        <v>0</v>
      </c>
      <c r="M116" s="429"/>
      <c r="N116" s="390"/>
      <c r="O116" s="390"/>
      <c r="P116" s="390"/>
      <c r="Q116" s="390">
        <f t="shared" si="63"/>
        <v>0</v>
      </c>
      <c r="R116" s="390">
        <f t="shared" si="63"/>
        <v>0</v>
      </c>
      <c r="S116" s="429"/>
      <c r="T116" s="390"/>
      <c r="U116" s="440">
        <f t="shared" si="54"/>
        <v>0</v>
      </c>
      <c r="V116" s="429">
        <f t="shared" si="55"/>
        <v>0</v>
      </c>
      <c r="W116" s="390">
        <f t="shared" si="56"/>
        <v>0</v>
      </c>
      <c r="X116" s="390">
        <f t="shared" si="57"/>
        <v>0</v>
      </c>
      <c r="Y116" s="390">
        <f t="shared" si="58"/>
        <v>0</v>
      </c>
      <c r="Z116" s="390">
        <f t="shared" si="59"/>
        <v>0</v>
      </c>
      <c r="AA116" s="391">
        <f t="shared" si="60"/>
        <v>0</v>
      </c>
      <c r="AB116" s="429"/>
      <c r="AC116" s="390"/>
      <c r="AD116" s="390"/>
      <c r="AE116" s="390"/>
      <c r="AF116" s="450">
        <f t="shared" si="61"/>
        <v>0</v>
      </c>
      <c r="AG116" s="447">
        <f t="shared" si="62"/>
        <v>0</v>
      </c>
    </row>
    <row r="117" spans="2:33" x14ac:dyDescent="0.2">
      <c r="B117" s="15" t="s">
        <v>37</v>
      </c>
      <c r="C117" s="17" t="s">
        <v>78</v>
      </c>
      <c r="D117" s="378"/>
      <c r="E117" s="378"/>
      <c r="F117" s="408"/>
      <c r="G117" s="378"/>
      <c r="H117" s="378"/>
      <c r="I117" s="378"/>
      <c r="J117" s="378"/>
      <c r="K117" s="379">
        <f t="shared" si="52"/>
        <v>0</v>
      </c>
      <c r="L117" s="379">
        <f t="shared" si="53"/>
        <v>0</v>
      </c>
      <c r="M117" s="379"/>
      <c r="N117" s="379"/>
      <c r="O117" s="379"/>
      <c r="P117" s="379"/>
      <c r="Q117" s="379">
        <f t="shared" si="63"/>
        <v>0</v>
      </c>
      <c r="R117" s="379">
        <f t="shared" si="63"/>
        <v>0</v>
      </c>
      <c r="S117" s="379"/>
      <c r="T117" s="379"/>
      <c r="U117" s="437">
        <f t="shared" si="54"/>
        <v>0</v>
      </c>
      <c r="V117" s="379">
        <f t="shared" si="55"/>
        <v>0</v>
      </c>
      <c r="W117" s="418">
        <f t="shared" si="56"/>
        <v>0</v>
      </c>
      <c r="X117" s="379">
        <f t="shared" si="57"/>
        <v>0</v>
      </c>
      <c r="Y117" s="379">
        <f t="shared" si="58"/>
        <v>0</v>
      </c>
      <c r="Z117" s="379">
        <f t="shared" si="59"/>
        <v>0</v>
      </c>
      <c r="AA117" s="379">
        <f t="shared" si="60"/>
        <v>0</v>
      </c>
      <c r="AB117" s="418"/>
      <c r="AC117" s="418"/>
      <c r="AD117" s="418"/>
      <c r="AE117" s="418"/>
      <c r="AF117" s="434">
        <f t="shared" si="61"/>
        <v>0</v>
      </c>
      <c r="AG117" s="434">
        <f t="shared" si="62"/>
        <v>0</v>
      </c>
    </row>
    <row r="118" spans="2:33" s="435" customFormat="1" x14ac:dyDescent="0.25">
      <c r="B118" s="551" t="s">
        <v>40</v>
      </c>
      <c r="C118" s="552" t="s">
        <v>110</v>
      </c>
      <c r="D118" s="553">
        <f>D119+D126+D130+D134</f>
        <v>0</v>
      </c>
      <c r="E118" s="553">
        <f t="shared" ref="E118:J118" si="82">E119+E126+E130+E134</f>
        <v>0</v>
      </c>
      <c r="F118" s="554">
        <f t="shared" si="82"/>
        <v>0</v>
      </c>
      <c r="G118" s="553">
        <f t="shared" si="82"/>
        <v>0</v>
      </c>
      <c r="H118" s="553">
        <f t="shared" si="82"/>
        <v>0</v>
      </c>
      <c r="I118" s="553">
        <f t="shared" si="82"/>
        <v>0</v>
      </c>
      <c r="J118" s="553">
        <f t="shared" si="82"/>
        <v>0</v>
      </c>
      <c r="K118" s="553">
        <f t="shared" si="52"/>
        <v>0</v>
      </c>
      <c r="L118" s="553">
        <f t="shared" si="53"/>
        <v>0</v>
      </c>
      <c r="M118" s="553">
        <f>M119+M126+M130+M134</f>
        <v>0</v>
      </c>
      <c r="N118" s="553">
        <f t="shared" ref="N118:P118" si="83">N119+N126+N130+N134</f>
        <v>0</v>
      </c>
      <c r="O118" s="553">
        <f t="shared" si="83"/>
        <v>0</v>
      </c>
      <c r="P118" s="553">
        <f t="shared" si="83"/>
        <v>0</v>
      </c>
      <c r="Q118" s="553">
        <f t="shared" si="63"/>
        <v>0</v>
      </c>
      <c r="R118" s="553">
        <f t="shared" si="63"/>
        <v>0</v>
      </c>
      <c r="S118" s="553">
        <f>S119+S126+S130+S134</f>
        <v>0</v>
      </c>
      <c r="T118" s="553">
        <f>T119+T126+T130+T134</f>
        <v>0</v>
      </c>
      <c r="U118" s="554">
        <f t="shared" si="54"/>
        <v>0</v>
      </c>
      <c r="V118" s="553">
        <f t="shared" si="55"/>
        <v>0</v>
      </c>
      <c r="W118" s="555">
        <f t="shared" si="56"/>
        <v>0</v>
      </c>
      <c r="X118" s="553">
        <f t="shared" si="57"/>
        <v>0</v>
      </c>
      <c r="Y118" s="553">
        <f t="shared" si="58"/>
        <v>0</v>
      </c>
      <c r="Z118" s="553">
        <f t="shared" si="59"/>
        <v>0</v>
      </c>
      <c r="AA118" s="553">
        <f t="shared" si="60"/>
        <v>0</v>
      </c>
      <c r="AB118" s="555">
        <f>AB119+AB126+AB130+AB134</f>
        <v>0</v>
      </c>
      <c r="AC118" s="555">
        <f t="shared" ref="AC118:AE118" si="84">AC119+AC126+AC130+AC134</f>
        <v>0</v>
      </c>
      <c r="AD118" s="555">
        <f t="shared" si="84"/>
        <v>0</v>
      </c>
      <c r="AE118" s="555">
        <f t="shared" si="84"/>
        <v>0</v>
      </c>
      <c r="AF118" s="553">
        <f t="shared" si="61"/>
        <v>0</v>
      </c>
      <c r="AG118" s="553">
        <f t="shared" si="62"/>
        <v>0</v>
      </c>
    </row>
    <row r="119" spans="2:33" x14ac:dyDescent="0.2">
      <c r="B119" s="16" t="s">
        <v>45</v>
      </c>
      <c r="C119" s="18" t="s">
        <v>41</v>
      </c>
      <c r="D119" s="378">
        <f>SUM(D120:D125)</f>
        <v>0</v>
      </c>
      <c r="E119" s="378">
        <f t="shared" ref="E119:J119" si="85">SUM(E120:E125)</f>
        <v>0</v>
      </c>
      <c r="F119" s="408">
        <f t="shared" si="85"/>
        <v>0</v>
      </c>
      <c r="G119" s="378">
        <f t="shared" si="85"/>
        <v>0</v>
      </c>
      <c r="H119" s="378">
        <f t="shared" si="85"/>
        <v>0</v>
      </c>
      <c r="I119" s="378">
        <f t="shared" si="85"/>
        <v>0</v>
      </c>
      <c r="J119" s="378">
        <f t="shared" si="85"/>
        <v>0</v>
      </c>
      <c r="K119" s="379">
        <f t="shared" si="52"/>
        <v>0</v>
      </c>
      <c r="L119" s="379">
        <f t="shared" si="53"/>
        <v>0</v>
      </c>
      <c r="M119" s="379">
        <f>SUM(M120:M125)</f>
        <v>0</v>
      </c>
      <c r="N119" s="379">
        <f t="shared" ref="N119:P119" si="86">SUM(N120:N125)</f>
        <v>0</v>
      </c>
      <c r="O119" s="379">
        <f t="shared" si="86"/>
        <v>0</v>
      </c>
      <c r="P119" s="379">
        <f t="shared" si="86"/>
        <v>0</v>
      </c>
      <c r="Q119" s="379">
        <f t="shared" si="63"/>
        <v>0</v>
      </c>
      <c r="R119" s="379">
        <f t="shared" si="63"/>
        <v>0</v>
      </c>
      <c r="S119" s="379">
        <f>SUM(S120:S125)</f>
        <v>0</v>
      </c>
      <c r="T119" s="379">
        <f>SUM(T120:T125)</f>
        <v>0</v>
      </c>
      <c r="U119" s="437">
        <f t="shared" si="54"/>
        <v>0</v>
      </c>
      <c r="V119" s="379">
        <f t="shared" si="55"/>
        <v>0</v>
      </c>
      <c r="W119" s="418">
        <f t="shared" si="56"/>
        <v>0</v>
      </c>
      <c r="X119" s="379">
        <f t="shared" si="57"/>
        <v>0</v>
      </c>
      <c r="Y119" s="379">
        <f t="shared" si="58"/>
        <v>0</v>
      </c>
      <c r="Z119" s="379">
        <f t="shared" si="59"/>
        <v>0</v>
      </c>
      <c r="AA119" s="379">
        <f t="shared" si="60"/>
        <v>0</v>
      </c>
      <c r="AB119" s="418">
        <f>SUM(AB120:AB125)</f>
        <v>0</v>
      </c>
      <c r="AC119" s="418">
        <f t="shared" ref="AC119:AE119" si="87">SUM(AC120:AC125)</f>
        <v>0</v>
      </c>
      <c r="AD119" s="418">
        <f t="shared" si="87"/>
        <v>0</v>
      </c>
      <c r="AE119" s="418">
        <f t="shared" si="87"/>
        <v>0</v>
      </c>
      <c r="AF119" s="434">
        <f t="shared" si="61"/>
        <v>0</v>
      </c>
      <c r="AG119" s="434">
        <f t="shared" si="62"/>
        <v>0</v>
      </c>
    </row>
    <row r="120" spans="2:33" x14ac:dyDescent="0.2">
      <c r="B120" s="99" t="s">
        <v>93</v>
      </c>
      <c r="C120" s="19" t="s">
        <v>87</v>
      </c>
      <c r="D120" s="380"/>
      <c r="E120" s="381"/>
      <c r="F120" s="409"/>
      <c r="G120" s="380"/>
      <c r="H120" s="381"/>
      <c r="I120" s="381"/>
      <c r="J120" s="381"/>
      <c r="K120" s="382">
        <f t="shared" si="52"/>
        <v>0</v>
      </c>
      <c r="L120" s="383">
        <f t="shared" si="53"/>
        <v>0</v>
      </c>
      <c r="M120" s="427"/>
      <c r="N120" s="382"/>
      <c r="O120" s="382"/>
      <c r="P120" s="382"/>
      <c r="Q120" s="382">
        <f t="shared" si="63"/>
        <v>0</v>
      </c>
      <c r="R120" s="382">
        <f t="shared" si="63"/>
        <v>0</v>
      </c>
      <c r="S120" s="427"/>
      <c r="T120" s="382"/>
      <c r="U120" s="438">
        <f t="shared" si="54"/>
        <v>0</v>
      </c>
      <c r="V120" s="427">
        <f t="shared" si="55"/>
        <v>0</v>
      </c>
      <c r="W120" s="382">
        <f t="shared" si="56"/>
        <v>0</v>
      </c>
      <c r="X120" s="382">
        <f t="shared" si="57"/>
        <v>0</v>
      </c>
      <c r="Y120" s="382">
        <f t="shared" si="58"/>
        <v>0</v>
      </c>
      <c r="Z120" s="382">
        <f t="shared" si="59"/>
        <v>0</v>
      </c>
      <c r="AA120" s="383">
        <f t="shared" si="60"/>
        <v>0</v>
      </c>
      <c r="AB120" s="379"/>
      <c r="AC120" s="379"/>
      <c r="AD120" s="379"/>
      <c r="AE120" s="379"/>
      <c r="AF120" s="434">
        <f t="shared" si="61"/>
        <v>0</v>
      </c>
      <c r="AG120" s="434">
        <f t="shared" si="62"/>
        <v>0</v>
      </c>
    </row>
    <row r="121" spans="2:33" x14ac:dyDescent="0.2">
      <c r="B121" s="99" t="s">
        <v>94</v>
      </c>
      <c r="C121" s="19" t="s">
        <v>88</v>
      </c>
      <c r="D121" s="384"/>
      <c r="E121" s="385"/>
      <c r="F121" s="410"/>
      <c r="G121" s="384"/>
      <c r="H121" s="385"/>
      <c r="I121" s="385"/>
      <c r="J121" s="385"/>
      <c r="K121" s="386">
        <f t="shared" si="52"/>
        <v>0</v>
      </c>
      <c r="L121" s="387">
        <f t="shared" si="53"/>
        <v>0</v>
      </c>
      <c r="M121" s="428"/>
      <c r="N121" s="386"/>
      <c r="O121" s="386"/>
      <c r="P121" s="386"/>
      <c r="Q121" s="386">
        <f t="shared" si="63"/>
        <v>0</v>
      </c>
      <c r="R121" s="386">
        <f t="shared" si="63"/>
        <v>0</v>
      </c>
      <c r="S121" s="428"/>
      <c r="T121" s="386"/>
      <c r="U121" s="439">
        <f t="shared" si="54"/>
        <v>0</v>
      </c>
      <c r="V121" s="428">
        <f t="shared" si="55"/>
        <v>0</v>
      </c>
      <c r="W121" s="386">
        <f t="shared" si="56"/>
        <v>0</v>
      </c>
      <c r="X121" s="386">
        <f t="shared" si="57"/>
        <v>0</v>
      </c>
      <c r="Y121" s="386">
        <f t="shared" si="58"/>
        <v>0</v>
      </c>
      <c r="Z121" s="386">
        <f t="shared" si="59"/>
        <v>0</v>
      </c>
      <c r="AA121" s="387">
        <f t="shared" si="60"/>
        <v>0</v>
      </c>
      <c r="AB121" s="379"/>
      <c r="AC121" s="379"/>
      <c r="AD121" s="379"/>
      <c r="AE121" s="379"/>
      <c r="AF121" s="434">
        <f t="shared" si="61"/>
        <v>0</v>
      </c>
      <c r="AG121" s="434">
        <f t="shared" si="62"/>
        <v>0</v>
      </c>
    </row>
    <row r="122" spans="2:33" x14ac:dyDescent="0.2">
      <c r="B122" s="99" t="s">
        <v>95</v>
      </c>
      <c r="C122" s="19" t="s">
        <v>68</v>
      </c>
      <c r="D122" s="384"/>
      <c r="E122" s="385"/>
      <c r="F122" s="410"/>
      <c r="G122" s="384"/>
      <c r="H122" s="385"/>
      <c r="I122" s="385"/>
      <c r="J122" s="385"/>
      <c r="K122" s="386">
        <f t="shared" si="52"/>
        <v>0</v>
      </c>
      <c r="L122" s="387">
        <f t="shared" si="53"/>
        <v>0</v>
      </c>
      <c r="M122" s="428"/>
      <c r="N122" s="386"/>
      <c r="O122" s="386"/>
      <c r="P122" s="386"/>
      <c r="Q122" s="386">
        <f t="shared" si="63"/>
        <v>0</v>
      </c>
      <c r="R122" s="386">
        <f t="shared" si="63"/>
        <v>0</v>
      </c>
      <c r="S122" s="428"/>
      <c r="T122" s="386"/>
      <c r="U122" s="439">
        <f t="shared" si="54"/>
        <v>0</v>
      </c>
      <c r="V122" s="428">
        <f t="shared" si="55"/>
        <v>0</v>
      </c>
      <c r="W122" s="386">
        <f t="shared" si="56"/>
        <v>0</v>
      </c>
      <c r="X122" s="386">
        <f t="shared" si="57"/>
        <v>0</v>
      </c>
      <c r="Y122" s="386">
        <f t="shared" si="58"/>
        <v>0</v>
      </c>
      <c r="Z122" s="386">
        <f t="shared" si="59"/>
        <v>0</v>
      </c>
      <c r="AA122" s="387">
        <f t="shared" si="60"/>
        <v>0</v>
      </c>
      <c r="AB122" s="379"/>
      <c r="AC122" s="379"/>
      <c r="AD122" s="379"/>
      <c r="AE122" s="379"/>
      <c r="AF122" s="434">
        <f t="shared" si="61"/>
        <v>0</v>
      </c>
      <c r="AG122" s="434">
        <f t="shared" si="62"/>
        <v>0</v>
      </c>
    </row>
    <row r="123" spans="2:33" x14ac:dyDescent="0.2">
      <c r="B123" s="99" t="s">
        <v>96</v>
      </c>
      <c r="C123" s="19" t="s">
        <v>69</v>
      </c>
      <c r="D123" s="384"/>
      <c r="E123" s="385"/>
      <c r="F123" s="410"/>
      <c r="G123" s="384"/>
      <c r="H123" s="385"/>
      <c r="I123" s="385"/>
      <c r="J123" s="385"/>
      <c r="K123" s="386">
        <f t="shared" si="52"/>
        <v>0</v>
      </c>
      <c r="L123" s="387">
        <f t="shared" si="53"/>
        <v>0</v>
      </c>
      <c r="M123" s="428"/>
      <c r="N123" s="386"/>
      <c r="O123" s="386"/>
      <c r="P123" s="386"/>
      <c r="Q123" s="386">
        <f t="shared" si="63"/>
        <v>0</v>
      </c>
      <c r="R123" s="386">
        <f t="shared" si="63"/>
        <v>0</v>
      </c>
      <c r="S123" s="428"/>
      <c r="T123" s="386"/>
      <c r="U123" s="439">
        <f t="shared" si="54"/>
        <v>0</v>
      </c>
      <c r="V123" s="428">
        <f t="shared" si="55"/>
        <v>0</v>
      </c>
      <c r="W123" s="386">
        <f t="shared" si="56"/>
        <v>0</v>
      </c>
      <c r="X123" s="386">
        <f t="shared" si="57"/>
        <v>0</v>
      </c>
      <c r="Y123" s="386">
        <f t="shared" si="58"/>
        <v>0</v>
      </c>
      <c r="Z123" s="386">
        <f t="shared" si="59"/>
        <v>0</v>
      </c>
      <c r="AA123" s="387">
        <f t="shared" si="60"/>
        <v>0</v>
      </c>
      <c r="AB123" s="379"/>
      <c r="AC123" s="379"/>
      <c r="AD123" s="379"/>
      <c r="AE123" s="379"/>
      <c r="AF123" s="434">
        <f t="shared" si="61"/>
        <v>0</v>
      </c>
      <c r="AG123" s="434">
        <f t="shared" si="62"/>
        <v>0</v>
      </c>
    </row>
    <row r="124" spans="2:33" x14ac:dyDescent="0.2">
      <c r="B124" s="99" t="s">
        <v>97</v>
      </c>
      <c r="C124" s="19" t="s">
        <v>89</v>
      </c>
      <c r="D124" s="384"/>
      <c r="E124" s="385"/>
      <c r="F124" s="410"/>
      <c r="G124" s="384"/>
      <c r="H124" s="385"/>
      <c r="I124" s="385"/>
      <c r="J124" s="385"/>
      <c r="K124" s="386">
        <f t="shared" si="52"/>
        <v>0</v>
      </c>
      <c r="L124" s="387">
        <f t="shared" si="53"/>
        <v>0</v>
      </c>
      <c r="M124" s="428"/>
      <c r="N124" s="386"/>
      <c r="O124" s="386"/>
      <c r="P124" s="386"/>
      <c r="Q124" s="386">
        <f t="shared" si="63"/>
        <v>0</v>
      </c>
      <c r="R124" s="386">
        <f t="shared" si="63"/>
        <v>0</v>
      </c>
      <c r="S124" s="428"/>
      <c r="T124" s="386"/>
      <c r="U124" s="439">
        <f t="shared" si="54"/>
        <v>0</v>
      </c>
      <c r="V124" s="428">
        <f t="shared" si="55"/>
        <v>0</v>
      </c>
      <c r="W124" s="386">
        <f t="shared" si="56"/>
        <v>0</v>
      </c>
      <c r="X124" s="386">
        <f t="shared" si="57"/>
        <v>0</v>
      </c>
      <c r="Y124" s="386">
        <f t="shared" si="58"/>
        <v>0</v>
      </c>
      <c r="Z124" s="386">
        <f t="shared" si="59"/>
        <v>0</v>
      </c>
      <c r="AA124" s="387">
        <f t="shared" si="60"/>
        <v>0</v>
      </c>
      <c r="AB124" s="379"/>
      <c r="AC124" s="379"/>
      <c r="AD124" s="379"/>
      <c r="AE124" s="379"/>
      <c r="AF124" s="434">
        <f t="shared" si="61"/>
        <v>0</v>
      </c>
      <c r="AG124" s="434">
        <f t="shared" si="62"/>
        <v>0</v>
      </c>
    </row>
    <row r="125" spans="2:33" x14ac:dyDescent="0.2">
      <c r="B125" s="99" t="s">
        <v>98</v>
      </c>
      <c r="C125" s="19" t="s">
        <v>70</v>
      </c>
      <c r="D125" s="388"/>
      <c r="E125" s="389"/>
      <c r="F125" s="411"/>
      <c r="G125" s="388"/>
      <c r="H125" s="389"/>
      <c r="I125" s="389"/>
      <c r="J125" s="389"/>
      <c r="K125" s="390">
        <f t="shared" si="52"/>
        <v>0</v>
      </c>
      <c r="L125" s="391">
        <f t="shared" si="53"/>
        <v>0</v>
      </c>
      <c r="M125" s="429"/>
      <c r="N125" s="390"/>
      <c r="O125" s="390"/>
      <c r="P125" s="390"/>
      <c r="Q125" s="390">
        <f t="shared" si="63"/>
        <v>0</v>
      </c>
      <c r="R125" s="390">
        <f t="shared" si="63"/>
        <v>0</v>
      </c>
      <c r="S125" s="429"/>
      <c r="T125" s="390"/>
      <c r="U125" s="440">
        <f t="shared" si="54"/>
        <v>0</v>
      </c>
      <c r="V125" s="429">
        <f t="shared" si="55"/>
        <v>0</v>
      </c>
      <c r="W125" s="390">
        <f t="shared" si="56"/>
        <v>0</v>
      </c>
      <c r="X125" s="390">
        <f t="shared" si="57"/>
        <v>0</v>
      </c>
      <c r="Y125" s="390">
        <f t="shared" si="58"/>
        <v>0</v>
      </c>
      <c r="Z125" s="390">
        <f t="shared" si="59"/>
        <v>0</v>
      </c>
      <c r="AA125" s="391">
        <f t="shared" si="60"/>
        <v>0</v>
      </c>
      <c r="AB125" s="379"/>
      <c r="AC125" s="379"/>
      <c r="AD125" s="379"/>
      <c r="AE125" s="379"/>
      <c r="AF125" s="434">
        <f t="shared" si="61"/>
        <v>0</v>
      </c>
      <c r="AG125" s="434">
        <f t="shared" si="62"/>
        <v>0</v>
      </c>
    </row>
    <row r="126" spans="2:33" x14ac:dyDescent="0.2">
      <c r="B126" s="15" t="s">
        <v>46</v>
      </c>
      <c r="C126" s="17" t="s">
        <v>42</v>
      </c>
      <c r="D126" s="378">
        <f>SUM(D127:D129)</f>
        <v>0</v>
      </c>
      <c r="E126" s="378">
        <f t="shared" ref="E126:J126" si="88">SUM(E127:E129)</f>
        <v>0</v>
      </c>
      <c r="F126" s="408">
        <f t="shared" si="88"/>
        <v>0</v>
      </c>
      <c r="G126" s="378">
        <f t="shared" si="88"/>
        <v>0</v>
      </c>
      <c r="H126" s="378">
        <f t="shared" si="88"/>
        <v>0</v>
      </c>
      <c r="I126" s="378">
        <f t="shared" si="88"/>
        <v>0</v>
      </c>
      <c r="J126" s="378">
        <f t="shared" si="88"/>
        <v>0</v>
      </c>
      <c r="K126" s="379">
        <f t="shared" si="52"/>
        <v>0</v>
      </c>
      <c r="L126" s="379">
        <f t="shared" si="53"/>
        <v>0</v>
      </c>
      <c r="M126" s="379">
        <f>SUM(M127:M129)</f>
        <v>0</v>
      </c>
      <c r="N126" s="379">
        <f t="shared" ref="N126:P126" si="89">SUM(N127:N129)</f>
        <v>0</v>
      </c>
      <c r="O126" s="379">
        <f t="shared" si="89"/>
        <v>0</v>
      </c>
      <c r="P126" s="379">
        <f t="shared" si="89"/>
        <v>0</v>
      </c>
      <c r="Q126" s="379">
        <f t="shared" si="63"/>
        <v>0</v>
      </c>
      <c r="R126" s="379">
        <f t="shared" si="63"/>
        <v>0</v>
      </c>
      <c r="S126" s="379">
        <f>SUM(S127:S129)</f>
        <v>0</v>
      </c>
      <c r="T126" s="379">
        <f>SUM(T127:T129)</f>
        <v>0</v>
      </c>
      <c r="U126" s="437">
        <f t="shared" si="54"/>
        <v>0</v>
      </c>
      <c r="V126" s="379">
        <f t="shared" si="55"/>
        <v>0</v>
      </c>
      <c r="W126" s="418">
        <f t="shared" si="56"/>
        <v>0</v>
      </c>
      <c r="X126" s="379">
        <f t="shared" si="57"/>
        <v>0</v>
      </c>
      <c r="Y126" s="379">
        <f t="shared" si="58"/>
        <v>0</v>
      </c>
      <c r="Z126" s="379">
        <f t="shared" si="59"/>
        <v>0</v>
      </c>
      <c r="AA126" s="379">
        <f t="shared" si="60"/>
        <v>0</v>
      </c>
      <c r="AB126" s="418">
        <f>SUM(AB127:AB129)</f>
        <v>0</v>
      </c>
      <c r="AC126" s="418">
        <f t="shared" ref="AC126:AE126" si="90">SUM(AC127:AC129)</f>
        <v>0</v>
      </c>
      <c r="AD126" s="418">
        <f t="shared" si="90"/>
        <v>0</v>
      </c>
      <c r="AE126" s="418">
        <f t="shared" si="90"/>
        <v>0</v>
      </c>
      <c r="AF126" s="434">
        <f t="shared" si="61"/>
        <v>0</v>
      </c>
      <c r="AG126" s="434">
        <f t="shared" si="62"/>
        <v>0</v>
      </c>
    </row>
    <row r="127" spans="2:33" s="104" customFormat="1" x14ac:dyDescent="0.2">
      <c r="B127" s="99" t="s">
        <v>99</v>
      </c>
      <c r="C127" s="19" t="s">
        <v>86</v>
      </c>
      <c r="D127" s="396"/>
      <c r="E127" s="397"/>
      <c r="F127" s="413"/>
      <c r="G127" s="396"/>
      <c r="H127" s="397"/>
      <c r="I127" s="397"/>
      <c r="J127" s="397"/>
      <c r="K127" s="382">
        <f t="shared" si="52"/>
        <v>0</v>
      </c>
      <c r="L127" s="383">
        <f t="shared" si="53"/>
        <v>0</v>
      </c>
      <c r="M127" s="431"/>
      <c r="N127" s="398"/>
      <c r="O127" s="398"/>
      <c r="P127" s="398"/>
      <c r="Q127" s="398">
        <f t="shared" si="63"/>
        <v>0</v>
      </c>
      <c r="R127" s="398">
        <f t="shared" si="63"/>
        <v>0</v>
      </c>
      <c r="S127" s="431"/>
      <c r="T127" s="398"/>
      <c r="U127" s="438">
        <f t="shared" si="54"/>
        <v>0</v>
      </c>
      <c r="V127" s="427">
        <f t="shared" si="55"/>
        <v>0</v>
      </c>
      <c r="W127" s="382">
        <f t="shared" si="56"/>
        <v>0</v>
      </c>
      <c r="X127" s="382">
        <f t="shared" si="57"/>
        <v>0</v>
      </c>
      <c r="Y127" s="382">
        <f t="shared" si="58"/>
        <v>0</v>
      </c>
      <c r="Z127" s="382">
        <f t="shared" si="59"/>
        <v>0</v>
      </c>
      <c r="AA127" s="383">
        <f t="shared" si="60"/>
        <v>0</v>
      </c>
      <c r="AB127" s="431"/>
      <c r="AC127" s="398"/>
      <c r="AD127" s="398"/>
      <c r="AE127" s="398"/>
      <c r="AF127" s="448">
        <f t="shared" si="61"/>
        <v>0</v>
      </c>
      <c r="AG127" s="443">
        <f t="shared" si="62"/>
        <v>0</v>
      </c>
    </row>
    <row r="128" spans="2:33" s="104" customFormat="1" x14ac:dyDescent="0.2">
      <c r="B128" s="99" t="s">
        <v>100</v>
      </c>
      <c r="C128" s="19" t="s">
        <v>85</v>
      </c>
      <c r="D128" s="399"/>
      <c r="E128" s="400"/>
      <c r="F128" s="414"/>
      <c r="G128" s="399"/>
      <c r="H128" s="400"/>
      <c r="I128" s="400"/>
      <c r="J128" s="400"/>
      <c r="K128" s="386">
        <f t="shared" si="52"/>
        <v>0</v>
      </c>
      <c r="L128" s="387">
        <f t="shared" si="53"/>
        <v>0</v>
      </c>
      <c r="M128" s="432"/>
      <c r="N128" s="401"/>
      <c r="O128" s="401"/>
      <c r="P128" s="401"/>
      <c r="Q128" s="401">
        <f t="shared" si="63"/>
        <v>0</v>
      </c>
      <c r="R128" s="401">
        <f t="shared" si="63"/>
        <v>0</v>
      </c>
      <c r="S128" s="432"/>
      <c r="T128" s="401"/>
      <c r="U128" s="439">
        <f t="shared" si="54"/>
        <v>0</v>
      </c>
      <c r="V128" s="428">
        <f t="shared" si="55"/>
        <v>0</v>
      </c>
      <c r="W128" s="386">
        <f t="shared" si="56"/>
        <v>0</v>
      </c>
      <c r="X128" s="386">
        <f t="shared" si="57"/>
        <v>0</v>
      </c>
      <c r="Y128" s="386">
        <f t="shared" si="58"/>
        <v>0</v>
      </c>
      <c r="Z128" s="386">
        <f t="shared" si="59"/>
        <v>0</v>
      </c>
      <c r="AA128" s="387">
        <f t="shared" si="60"/>
        <v>0</v>
      </c>
      <c r="AB128" s="432"/>
      <c r="AC128" s="401"/>
      <c r="AD128" s="401"/>
      <c r="AE128" s="401"/>
      <c r="AF128" s="449">
        <f t="shared" si="61"/>
        <v>0</v>
      </c>
      <c r="AG128" s="445">
        <f t="shared" si="62"/>
        <v>0</v>
      </c>
    </row>
    <row r="129" spans="2:33" s="104" customFormat="1" x14ac:dyDescent="0.2">
      <c r="B129" s="99" t="s">
        <v>101</v>
      </c>
      <c r="C129" s="19" t="s">
        <v>71</v>
      </c>
      <c r="D129" s="402"/>
      <c r="E129" s="403"/>
      <c r="F129" s="415"/>
      <c r="G129" s="402"/>
      <c r="H129" s="403"/>
      <c r="I129" s="403"/>
      <c r="J129" s="403"/>
      <c r="K129" s="390">
        <f t="shared" si="52"/>
        <v>0</v>
      </c>
      <c r="L129" s="391">
        <f t="shared" si="53"/>
        <v>0</v>
      </c>
      <c r="M129" s="433"/>
      <c r="N129" s="404"/>
      <c r="O129" s="404"/>
      <c r="P129" s="404"/>
      <c r="Q129" s="404">
        <f t="shared" si="63"/>
        <v>0</v>
      </c>
      <c r="R129" s="404">
        <f t="shared" si="63"/>
        <v>0</v>
      </c>
      <c r="S129" s="433"/>
      <c r="T129" s="404"/>
      <c r="U129" s="440">
        <f t="shared" si="54"/>
        <v>0</v>
      </c>
      <c r="V129" s="429">
        <f t="shared" si="55"/>
        <v>0</v>
      </c>
      <c r="W129" s="390">
        <f t="shared" si="56"/>
        <v>0</v>
      </c>
      <c r="X129" s="390">
        <f t="shared" si="57"/>
        <v>0</v>
      </c>
      <c r="Y129" s="390">
        <f t="shared" si="58"/>
        <v>0</v>
      </c>
      <c r="Z129" s="390">
        <f t="shared" si="59"/>
        <v>0</v>
      </c>
      <c r="AA129" s="391">
        <f t="shared" si="60"/>
        <v>0</v>
      </c>
      <c r="AB129" s="433"/>
      <c r="AC129" s="404"/>
      <c r="AD129" s="404"/>
      <c r="AE129" s="404"/>
      <c r="AF129" s="450">
        <f t="shared" si="61"/>
        <v>0</v>
      </c>
      <c r="AG129" s="447">
        <f t="shared" si="62"/>
        <v>0</v>
      </c>
    </row>
    <row r="130" spans="2:33" x14ac:dyDescent="0.2">
      <c r="B130" s="15" t="s">
        <v>47</v>
      </c>
      <c r="C130" s="17" t="s">
        <v>43</v>
      </c>
      <c r="D130" s="378">
        <f>SUM(D131:D133)</f>
        <v>0</v>
      </c>
      <c r="E130" s="378">
        <f t="shared" ref="E130:J130" si="91">SUM(E131:E133)</f>
        <v>0</v>
      </c>
      <c r="F130" s="408">
        <f t="shared" si="91"/>
        <v>0</v>
      </c>
      <c r="G130" s="378">
        <f t="shared" si="91"/>
        <v>0</v>
      </c>
      <c r="H130" s="378">
        <f t="shared" si="91"/>
        <v>0</v>
      </c>
      <c r="I130" s="378">
        <f t="shared" si="91"/>
        <v>0</v>
      </c>
      <c r="J130" s="378">
        <f t="shared" si="91"/>
        <v>0</v>
      </c>
      <c r="K130" s="379">
        <f t="shared" si="52"/>
        <v>0</v>
      </c>
      <c r="L130" s="379">
        <f t="shared" si="53"/>
        <v>0</v>
      </c>
      <c r="M130" s="379">
        <f>SUM(M131:M133)</f>
        <v>0</v>
      </c>
      <c r="N130" s="379">
        <f t="shared" ref="N130:P130" si="92">SUM(N131:N133)</f>
        <v>0</v>
      </c>
      <c r="O130" s="379">
        <f t="shared" si="92"/>
        <v>0</v>
      </c>
      <c r="P130" s="379">
        <f t="shared" si="92"/>
        <v>0</v>
      </c>
      <c r="Q130" s="379">
        <f t="shared" si="63"/>
        <v>0</v>
      </c>
      <c r="R130" s="379">
        <f t="shared" si="63"/>
        <v>0</v>
      </c>
      <c r="S130" s="379">
        <f>SUM(S131:S133)</f>
        <v>0</v>
      </c>
      <c r="T130" s="379">
        <f>SUM(T131:T133)</f>
        <v>0</v>
      </c>
      <c r="U130" s="437">
        <f t="shared" si="54"/>
        <v>0</v>
      </c>
      <c r="V130" s="379">
        <f t="shared" si="55"/>
        <v>0</v>
      </c>
      <c r="W130" s="418">
        <f t="shared" si="56"/>
        <v>0</v>
      </c>
      <c r="X130" s="379">
        <f t="shared" si="57"/>
        <v>0</v>
      </c>
      <c r="Y130" s="379">
        <f t="shared" si="58"/>
        <v>0</v>
      </c>
      <c r="Z130" s="379">
        <f t="shared" si="59"/>
        <v>0</v>
      </c>
      <c r="AA130" s="379">
        <f t="shared" si="60"/>
        <v>0</v>
      </c>
      <c r="AB130" s="418">
        <f>SUM(AB131:AB133)</f>
        <v>0</v>
      </c>
      <c r="AC130" s="418">
        <f t="shared" ref="AC130:AE130" si="93">SUM(AC131:AC133)</f>
        <v>0</v>
      </c>
      <c r="AD130" s="418">
        <f t="shared" si="93"/>
        <v>0</v>
      </c>
      <c r="AE130" s="418">
        <f t="shared" si="93"/>
        <v>0</v>
      </c>
      <c r="AF130" s="434">
        <f t="shared" si="61"/>
        <v>0</v>
      </c>
      <c r="AG130" s="434">
        <f t="shared" si="62"/>
        <v>0</v>
      </c>
    </row>
    <row r="131" spans="2:33" s="104" customFormat="1" x14ac:dyDescent="0.2">
      <c r="B131" s="99" t="s">
        <v>102</v>
      </c>
      <c r="C131" s="19" t="s">
        <v>84</v>
      </c>
      <c r="D131" s="396"/>
      <c r="E131" s="397"/>
      <c r="F131" s="413"/>
      <c r="G131" s="396"/>
      <c r="H131" s="397"/>
      <c r="I131" s="397"/>
      <c r="J131" s="397"/>
      <c r="K131" s="382">
        <f t="shared" si="52"/>
        <v>0</v>
      </c>
      <c r="L131" s="383">
        <f t="shared" si="53"/>
        <v>0</v>
      </c>
      <c r="M131" s="431"/>
      <c r="N131" s="398"/>
      <c r="O131" s="398"/>
      <c r="P131" s="398"/>
      <c r="Q131" s="398">
        <f t="shared" si="63"/>
        <v>0</v>
      </c>
      <c r="R131" s="398">
        <f t="shared" si="63"/>
        <v>0</v>
      </c>
      <c r="S131" s="431"/>
      <c r="T131" s="398"/>
      <c r="U131" s="438">
        <f t="shared" si="54"/>
        <v>0</v>
      </c>
      <c r="V131" s="427">
        <f t="shared" si="55"/>
        <v>0</v>
      </c>
      <c r="W131" s="382">
        <f t="shared" si="56"/>
        <v>0</v>
      </c>
      <c r="X131" s="382">
        <f t="shared" si="57"/>
        <v>0</v>
      </c>
      <c r="Y131" s="382">
        <f t="shared" si="58"/>
        <v>0</v>
      </c>
      <c r="Z131" s="382">
        <f t="shared" si="59"/>
        <v>0</v>
      </c>
      <c r="AA131" s="383">
        <f t="shared" si="60"/>
        <v>0</v>
      </c>
      <c r="AB131" s="423"/>
      <c r="AC131" s="398"/>
      <c r="AD131" s="398"/>
      <c r="AE131" s="398"/>
      <c r="AF131" s="448">
        <f t="shared" si="61"/>
        <v>0</v>
      </c>
      <c r="AG131" s="443">
        <f t="shared" si="62"/>
        <v>0</v>
      </c>
    </row>
    <row r="132" spans="2:33" s="104" customFormat="1" x14ac:dyDescent="0.2">
      <c r="B132" s="99" t="s">
        <v>103</v>
      </c>
      <c r="C132" s="19" t="s">
        <v>72</v>
      </c>
      <c r="D132" s="399"/>
      <c r="E132" s="400"/>
      <c r="F132" s="414"/>
      <c r="G132" s="399"/>
      <c r="H132" s="400"/>
      <c r="I132" s="400"/>
      <c r="J132" s="400"/>
      <c r="K132" s="386">
        <f t="shared" si="52"/>
        <v>0</v>
      </c>
      <c r="L132" s="387">
        <f t="shared" si="53"/>
        <v>0</v>
      </c>
      <c r="M132" s="432"/>
      <c r="N132" s="401"/>
      <c r="O132" s="401"/>
      <c r="P132" s="401"/>
      <c r="Q132" s="401">
        <f t="shared" si="63"/>
        <v>0</v>
      </c>
      <c r="R132" s="401">
        <f t="shared" si="63"/>
        <v>0</v>
      </c>
      <c r="S132" s="432"/>
      <c r="T132" s="401"/>
      <c r="U132" s="439">
        <f t="shared" si="54"/>
        <v>0</v>
      </c>
      <c r="V132" s="428">
        <f t="shared" si="55"/>
        <v>0</v>
      </c>
      <c r="W132" s="386">
        <f t="shared" si="56"/>
        <v>0</v>
      </c>
      <c r="X132" s="386">
        <f t="shared" si="57"/>
        <v>0</v>
      </c>
      <c r="Y132" s="386">
        <f t="shared" si="58"/>
        <v>0</v>
      </c>
      <c r="Z132" s="386">
        <f t="shared" si="59"/>
        <v>0</v>
      </c>
      <c r="AA132" s="387">
        <f t="shared" si="60"/>
        <v>0</v>
      </c>
      <c r="AB132" s="424"/>
      <c r="AC132" s="401"/>
      <c r="AD132" s="401"/>
      <c r="AE132" s="401"/>
      <c r="AF132" s="449">
        <f t="shared" si="61"/>
        <v>0</v>
      </c>
      <c r="AG132" s="445">
        <f t="shared" si="62"/>
        <v>0</v>
      </c>
    </row>
    <row r="133" spans="2:33" s="104" customFormat="1" x14ac:dyDescent="0.2">
      <c r="B133" s="99" t="s">
        <v>104</v>
      </c>
      <c r="C133" s="19" t="s">
        <v>83</v>
      </c>
      <c r="D133" s="402"/>
      <c r="E133" s="403"/>
      <c r="F133" s="415"/>
      <c r="G133" s="402"/>
      <c r="H133" s="403"/>
      <c r="I133" s="403"/>
      <c r="J133" s="403"/>
      <c r="K133" s="390">
        <f t="shared" si="52"/>
        <v>0</v>
      </c>
      <c r="L133" s="391">
        <f t="shared" si="53"/>
        <v>0</v>
      </c>
      <c r="M133" s="433"/>
      <c r="N133" s="404"/>
      <c r="O133" s="404"/>
      <c r="P133" s="404"/>
      <c r="Q133" s="404">
        <f t="shared" si="63"/>
        <v>0</v>
      </c>
      <c r="R133" s="404">
        <f t="shared" si="63"/>
        <v>0</v>
      </c>
      <c r="S133" s="433"/>
      <c r="T133" s="404"/>
      <c r="U133" s="440">
        <f t="shared" si="54"/>
        <v>0</v>
      </c>
      <c r="V133" s="429">
        <f t="shared" si="55"/>
        <v>0</v>
      </c>
      <c r="W133" s="390">
        <f t="shared" si="56"/>
        <v>0</v>
      </c>
      <c r="X133" s="390">
        <f t="shared" si="57"/>
        <v>0</v>
      </c>
      <c r="Y133" s="390">
        <f t="shared" si="58"/>
        <v>0</v>
      </c>
      <c r="Z133" s="390">
        <f t="shared" si="59"/>
        <v>0</v>
      </c>
      <c r="AA133" s="391">
        <f t="shared" si="60"/>
        <v>0</v>
      </c>
      <c r="AB133" s="425"/>
      <c r="AC133" s="404"/>
      <c r="AD133" s="404"/>
      <c r="AE133" s="404"/>
      <c r="AF133" s="450">
        <f t="shared" si="61"/>
        <v>0</v>
      </c>
      <c r="AG133" s="447">
        <f t="shared" si="62"/>
        <v>0</v>
      </c>
    </row>
    <row r="134" spans="2:33" s="104" customFormat="1" x14ac:dyDescent="0.2">
      <c r="B134" s="15" t="s">
        <v>48</v>
      </c>
      <c r="C134" s="17" t="s">
        <v>44</v>
      </c>
      <c r="D134" s="405">
        <f>SUM(D135:D138)</f>
        <v>0</v>
      </c>
      <c r="E134" s="405">
        <f>SUM(E135:E138)</f>
        <v>0</v>
      </c>
      <c r="F134" s="416">
        <f t="shared" ref="F134:J134" si="94">SUM(F135:F138)</f>
        <v>0</v>
      </c>
      <c r="G134" s="405">
        <f t="shared" si="94"/>
        <v>0</v>
      </c>
      <c r="H134" s="405">
        <f t="shared" si="94"/>
        <v>0</v>
      </c>
      <c r="I134" s="405">
        <f t="shared" si="94"/>
        <v>0</v>
      </c>
      <c r="J134" s="405">
        <f t="shared" si="94"/>
        <v>0</v>
      </c>
      <c r="K134" s="379">
        <f t="shared" si="52"/>
        <v>0</v>
      </c>
      <c r="L134" s="379">
        <f t="shared" si="53"/>
        <v>0</v>
      </c>
      <c r="M134" s="406">
        <f>SUM(M135:M138)</f>
        <v>0</v>
      </c>
      <c r="N134" s="406">
        <f t="shared" ref="N134:P134" si="95">SUM(N135:N138)</f>
        <v>0</v>
      </c>
      <c r="O134" s="406">
        <f t="shared" si="95"/>
        <v>0</v>
      </c>
      <c r="P134" s="406">
        <f t="shared" si="95"/>
        <v>0</v>
      </c>
      <c r="Q134" s="406">
        <f t="shared" si="63"/>
        <v>0</v>
      </c>
      <c r="R134" s="406">
        <f t="shared" si="63"/>
        <v>0</v>
      </c>
      <c r="S134" s="406">
        <f>SUM(S135:S138)</f>
        <v>0</v>
      </c>
      <c r="T134" s="406">
        <f>SUM(T135:T138)</f>
        <v>0</v>
      </c>
      <c r="U134" s="437">
        <f t="shared" si="54"/>
        <v>0</v>
      </c>
      <c r="V134" s="379">
        <f t="shared" si="55"/>
        <v>0</v>
      </c>
      <c r="W134" s="418">
        <f t="shared" si="56"/>
        <v>0</v>
      </c>
      <c r="X134" s="379">
        <f t="shared" si="57"/>
        <v>0</v>
      </c>
      <c r="Y134" s="379">
        <f t="shared" si="58"/>
        <v>0</v>
      </c>
      <c r="Z134" s="379">
        <f t="shared" si="59"/>
        <v>0</v>
      </c>
      <c r="AA134" s="379">
        <f t="shared" si="60"/>
        <v>0</v>
      </c>
      <c r="AB134" s="426">
        <f>SUM(AB135:AB138)</f>
        <v>0</v>
      </c>
      <c r="AC134" s="426">
        <f t="shared" ref="AC134:AE134" si="96">SUM(AC135:AC138)</f>
        <v>0</v>
      </c>
      <c r="AD134" s="426">
        <f t="shared" si="96"/>
        <v>0</v>
      </c>
      <c r="AE134" s="426">
        <f t="shared" si="96"/>
        <v>0</v>
      </c>
      <c r="AF134" s="434">
        <f t="shared" si="61"/>
        <v>0</v>
      </c>
      <c r="AG134" s="434">
        <f t="shared" si="62"/>
        <v>0</v>
      </c>
    </row>
    <row r="135" spans="2:33" s="104" customFormat="1" ht="25.5" x14ac:dyDescent="0.2">
      <c r="B135" s="99" t="s">
        <v>105</v>
      </c>
      <c r="C135" s="19" t="s">
        <v>79</v>
      </c>
      <c r="D135" s="396"/>
      <c r="E135" s="397"/>
      <c r="F135" s="413"/>
      <c r="G135" s="396"/>
      <c r="H135" s="397"/>
      <c r="I135" s="397"/>
      <c r="J135" s="397"/>
      <c r="K135" s="382">
        <f t="shared" si="52"/>
        <v>0</v>
      </c>
      <c r="L135" s="383">
        <f t="shared" si="53"/>
        <v>0</v>
      </c>
      <c r="M135" s="431"/>
      <c r="N135" s="398"/>
      <c r="O135" s="398"/>
      <c r="P135" s="398"/>
      <c r="Q135" s="398">
        <f t="shared" si="63"/>
        <v>0</v>
      </c>
      <c r="R135" s="398">
        <f t="shared" si="63"/>
        <v>0</v>
      </c>
      <c r="S135" s="431"/>
      <c r="T135" s="398"/>
      <c r="U135" s="438">
        <f t="shared" si="54"/>
        <v>0</v>
      </c>
      <c r="V135" s="427">
        <f t="shared" si="55"/>
        <v>0</v>
      </c>
      <c r="W135" s="382">
        <f t="shared" si="56"/>
        <v>0</v>
      </c>
      <c r="X135" s="382">
        <f t="shared" si="57"/>
        <v>0</v>
      </c>
      <c r="Y135" s="382">
        <f t="shared" si="58"/>
        <v>0</v>
      </c>
      <c r="Z135" s="382">
        <f t="shared" si="59"/>
        <v>0</v>
      </c>
      <c r="AA135" s="383">
        <f t="shared" si="60"/>
        <v>0</v>
      </c>
      <c r="AB135" s="431"/>
      <c r="AC135" s="398"/>
      <c r="AD135" s="398"/>
      <c r="AE135" s="398"/>
      <c r="AF135" s="448">
        <f>AB135+AD135</f>
        <v>0</v>
      </c>
      <c r="AG135" s="443">
        <f t="shared" si="62"/>
        <v>0</v>
      </c>
    </row>
    <row r="136" spans="2:33" s="104" customFormat="1" ht="178.5" x14ac:dyDescent="0.2">
      <c r="B136" s="99" t="s">
        <v>106</v>
      </c>
      <c r="C136" s="19" t="s">
        <v>80</v>
      </c>
      <c r="D136" s="399"/>
      <c r="E136" s="400"/>
      <c r="F136" s="414"/>
      <c r="G136" s="399"/>
      <c r="H136" s="400"/>
      <c r="I136" s="400"/>
      <c r="J136" s="400"/>
      <c r="K136" s="386">
        <f t="shared" si="52"/>
        <v>0</v>
      </c>
      <c r="L136" s="387">
        <f t="shared" si="53"/>
        <v>0</v>
      </c>
      <c r="M136" s="432"/>
      <c r="N136" s="401"/>
      <c r="O136" s="401"/>
      <c r="P136" s="401"/>
      <c r="Q136" s="401">
        <f t="shared" si="63"/>
        <v>0</v>
      </c>
      <c r="R136" s="401">
        <f t="shared" si="63"/>
        <v>0</v>
      </c>
      <c r="S136" s="432"/>
      <c r="T136" s="401"/>
      <c r="U136" s="439">
        <f t="shared" si="54"/>
        <v>0</v>
      </c>
      <c r="V136" s="428">
        <f t="shared" si="55"/>
        <v>0</v>
      </c>
      <c r="W136" s="386">
        <f t="shared" si="56"/>
        <v>0</v>
      </c>
      <c r="X136" s="386">
        <f t="shared" si="57"/>
        <v>0</v>
      </c>
      <c r="Y136" s="386">
        <f t="shared" si="58"/>
        <v>0</v>
      </c>
      <c r="Z136" s="386">
        <f t="shared" si="59"/>
        <v>0</v>
      </c>
      <c r="AA136" s="387">
        <f t="shared" si="60"/>
        <v>0</v>
      </c>
      <c r="AB136" s="432"/>
      <c r="AC136" s="401"/>
      <c r="AD136" s="401"/>
      <c r="AE136" s="401"/>
      <c r="AF136" s="449">
        <f t="shared" si="61"/>
        <v>0</v>
      </c>
      <c r="AG136" s="445">
        <f t="shared" si="62"/>
        <v>0</v>
      </c>
    </row>
    <row r="137" spans="2:33" s="104" customFormat="1" ht="51" x14ac:dyDescent="0.2">
      <c r="B137" s="99" t="s">
        <v>107</v>
      </c>
      <c r="C137" s="19" t="s">
        <v>82</v>
      </c>
      <c r="D137" s="399"/>
      <c r="E137" s="400"/>
      <c r="F137" s="414"/>
      <c r="G137" s="399"/>
      <c r="H137" s="400"/>
      <c r="I137" s="400"/>
      <c r="J137" s="400"/>
      <c r="K137" s="386">
        <f t="shared" si="52"/>
        <v>0</v>
      </c>
      <c r="L137" s="387">
        <f t="shared" si="53"/>
        <v>0</v>
      </c>
      <c r="M137" s="432"/>
      <c r="N137" s="401"/>
      <c r="O137" s="401"/>
      <c r="P137" s="401"/>
      <c r="Q137" s="401">
        <f t="shared" si="63"/>
        <v>0</v>
      </c>
      <c r="R137" s="401">
        <f t="shared" si="63"/>
        <v>0</v>
      </c>
      <c r="S137" s="432"/>
      <c r="T137" s="401"/>
      <c r="U137" s="439">
        <f t="shared" si="54"/>
        <v>0</v>
      </c>
      <c r="V137" s="428">
        <f t="shared" si="55"/>
        <v>0</v>
      </c>
      <c r="W137" s="386">
        <f t="shared" si="56"/>
        <v>0</v>
      </c>
      <c r="X137" s="386">
        <f t="shared" si="57"/>
        <v>0</v>
      </c>
      <c r="Y137" s="386">
        <f t="shared" si="58"/>
        <v>0</v>
      </c>
      <c r="Z137" s="386">
        <f t="shared" si="59"/>
        <v>0</v>
      </c>
      <c r="AA137" s="387">
        <f t="shared" si="60"/>
        <v>0</v>
      </c>
      <c r="AB137" s="432"/>
      <c r="AC137" s="401"/>
      <c r="AD137" s="401"/>
      <c r="AE137" s="401"/>
      <c r="AF137" s="449">
        <f t="shared" si="61"/>
        <v>0</v>
      </c>
      <c r="AG137" s="445">
        <f t="shared" si="62"/>
        <v>0</v>
      </c>
    </row>
    <row r="138" spans="2:33" ht="63.75" x14ac:dyDescent="0.2">
      <c r="B138" s="99" t="s">
        <v>108</v>
      </c>
      <c r="C138" s="19" t="s">
        <v>81</v>
      </c>
      <c r="D138" s="388"/>
      <c r="E138" s="389"/>
      <c r="F138" s="411"/>
      <c r="G138" s="388"/>
      <c r="H138" s="389"/>
      <c r="I138" s="389"/>
      <c r="J138" s="389"/>
      <c r="K138" s="390">
        <f t="shared" si="52"/>
        <v>0</v>
      </c>
      <c r="L138" s="391">
        <f t="shared" si="53"/>
        <v>0</v>
      </c>
      <c r="M138" s="429"/>
      <c r="N138" s="390"/>
      <c r="O138" s="390"/>
      <c r="P138" s="390"/>
      <c r="Q138" s="390">
        <f t="shared" si="63"/>
        <v>0</v>
      </c>
      <c r="R138" s="390">
        <f t="shared" si="63"/>
        <v>0</v>
      </c>
      <c r="S138" s="429"/>
      <c r="T138" s="390"/>
      <c r="U138" s="440">
        <f t="shared" si="54"/>
        <v>0</v>
      </c>
      <c r="V138" s="429">
        <f t="shared" si="55"/>
        <v>0</v>
      </c>
      <c r="W138" s="390">
        <f t="shared" si="56"/>
        <v>0</v>
      </c>
      <c r="X138" s="390">
        <f t="shared" si="57"/>
        <v>0</v>
      </c>
      <c r="Y138" s="390">
        <f t="shared" si="58"/>
        <v>0</v>
      </c>
      <c r="Z138" s="390">
        <f t="shared" si="59"/>
        <v>0</v>
      </c>
      <c r="AA138" s="391">
        <f t="shared" si="60"/>
        <v>0</v>
      </c>
      <c r="AB138" s="429"/>
      <c r="AC138" s="390"/>
      <c r="AD138" s="390"/>
      <c r="AE138" s="390"/>
      <c r="AF138" s="450">
        <f t="shared" si="61"/>
        <v>0</v>
      </c>
      <c r="AG138" s="447">
        <f t="shared" si="62"/>
        <v>0</v>
      </c>
    </row>
    <row r="139" spans="2:33" s="436" customFormat="1" x14ac:dyDescent="0.2">
      <c r="B139" s="556"/>
      <c r="C139" s="557" t="s">
        <v>542</v>
      </c>
      <c r="D139" s="553">
        <f>D11+D118</f>
        <v>0</v>
      </c>
      <c r="E139" s="553">
        <f t="shared" ref="E139:I139" si="97">E11+E118</f>
        <v>0</v>
      </c>
      <c r="F139" s="554">
        <f t="shared" si="97"/>
        <v>0</v>
      </c>
      <c r="G139" s="553">
        <f t="shared" si="97"/>
        <v>0</v>
      </c>
      <c r="H139" s="553">
        <f t="shared" si="97"/>
        <v>0</v>
      </c>
      <c r="I139" s="553">
        <f t="shared" si="97"/>
        <v>0</v>
      </c>
      <c r="J139" s="553">
        <f>J11+J118</f>
        <v>0</v>
      </c>
      <c r="K139" s="558">
        <f>G139+I139</f>
        <v>0</v>
      </c>
      <c r="L139" s="558">
        <f>H139+J139</f>
        <v>0</v>
      </c>
      <c r="M139" s="558">
        <f>M11+M118</f>
        <v>0</v>
      </c>
      <c r="N139" s="558">
        <f t="shared" ref="N139:P139" si="98">N11+N118</f>
        <v>0</v>
      </c>
      <c r="O139" s="558">
        <f t="shared" si="98"/>
        <v>0</v>
      </c>
      <c r="P139" s="558">
        <f t="shared" si="98"/>
        <v>0</v>
      </c>
      <c r="Q139" s="558">
        <f>M139+O139</f>
        <v>0</v>
      </c>
      <c r="R139" s="558">
        <f>N139+P139</f>
        <v>0</v>
      </c>
      <c r="S139" s="558">
        <f>S11+S118</f>
        <v>0</v>
      </c>
      <c r="T139" s="558">
        <f>T11+T118</f>
        <v>0</v>
      </c>
      <c r="U139" s="559">
        <f t="shared" si="54"/>
        <v>0</v>
      </c>
      <c r="V139" s="558">
        <f t="shared" si="55"/>
        <v>0</v>
      </c>
      <c r="W139" s="560">
        <f>H139+N139</f>
        <v>0</v>
      </c>
      <c r="X139" s="558">
        <f>I139+O139+T139</f>
        <v>0</v>
      </c>
      <c r="Y139" s="558">
        <f t="shared" si="58"/>
        <v>0</v>
      </c>
      <c r="Z139" s="558">
        <f t="shared" si="59"/>
        <v>0</v>
      </c>
      <c r="AA139" s="558">
        <f t="shared" si="60"/>
        <v>0</v>
      </c>
      <c r="AB139" s="560">
        <f>AB11+AB118</f>
        <v>0</v>
      </c>
      <c r="AC139" s="560">
        <f t="shared" ref="AC139:AE139" si="99">AC11+AC118</f>
        <v>0</v>
      </c>
      <c r="AD139" s="560">
        <f t="shared" si="99"/>
        <v>0</v>
      </c>
      <c r="AE139" s="560">
        <f t="shared" si="99"/>
        <v>0</v>
      </c>
      <c r="AF139" s="553">
        <f>AB139+AD139</f>
        <v>0</v>
      </c>
      <c r="AG139" s="553">
        <f>AC139+AE139</f>
        <v>0</v>
      </c>
    </row>
    <row r="141" spans="2:33" x14ac:dyDescent="0.2">
      <c r="B141" s="703" t="s">
        <v>65</v>
      </c>
      <c r="C141" s="703"/>
    </row>
    <row r="142" spans="2:33" x14ac:dyDescent="0.2">
      <c r="B142" s="91"/>
    </row>
    <row r="143" spans="2:33" x14ac:dyDescent="0.2">
      <c r="B143" s="703" t="s">
        <v>66</v>
      </c>
      <c r="C143" s="703"/>
    </row>
    <row r="144" spans="2:33" x14ac:dyDescent="0.2">
      <c r="B144" s="679" t="s">
        <v>544</v>
      </c>
      <c r="C144" s="679"/>
    </row>
  </sheetData>
  <sheetProtection password="CD8A" sheet="1" objects="1" scenarios="1"/>
  <mergeCells count="33">
    <mergeCell ref="G6:AA6"/>
    <mergeCell ref="AB6:AG6"/>
    <mergeCell ref="D7:D9"/>
    <mergeCell ref="E7:E9"/>
    <mergeCell ref="F7:F9"/>
    <mergeCell ref="AD7:AE7"/>
    <mergeCell ref="AF7:AG7"/>
    <mergeCell ref="G8:H8"/>
    <mergeCell ref="I8:J8"/>
    <mergeCell ref="G7:L7"/>
    <mergeCell ref="M7:R7"/>
    <mergeCell ref="S7:U7"/>
    <mergeCell ref="V7:AA7"/>
    <mergeCell ref="AB7:AC7"/>
    <mergeCell ref="AG8:AG9"/>
    <mergeCell ref="V8:W8"/>
    <mergeCell ref="B144:C144"/>
    <mergeCell ref="B4:C4"/>
    <mergeCell ref="B143:C143"/>
    <mergeCell ref="B141:C141"/>
    <mergeCell ref="B6:B9"/>
    <mergeCell ref="C6:C9"/>
    <mergeCell ref="AF8:AF9"/>
    <mergeCell ref="K8:L8"/>
    <mergeCell ref="M8:N8"/>
    <mergeCell ref="O8:P8"/>
    <mergeCell ref="Q8:R8"/>
    <mergeCell ref="AE8:AE9"/>
    <mergeCell ref="X8:Y8"/>
    <mergeCell ref="Z8:AA8"/>
    <mergeCell ref="AB8:AB9"/>
    <mergeCell ref="AC8:AC9"/>
    <mergeCell ref="AD8:AD9"/>
  </mergeCells>
  <printOptions horizontalCentered="1" verticalCentered="1"/>
  <pageMargins left="0.25" right="0.25" top="0.75" bottom="0.75" header="0.3" footer="0.3"/>
  <pageSetup paperSize="9" scale="60" orientation="landscape" r:id="rId1"/>
  <ignoredErrors>
    <ignoredError sqref="X12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20"/>
  <sheetViews>
    <sheetView showGridLines="0" zoomScale="80" zoomScaleNormal="80" workbookViewId="0">
      <selection activeCell="B20" sqref="B20:C20"/>
    </sheetView>
  </sheetViews>
  <sheetFormatPr defaultRowHeight="12.75" x14ac:dyDescent="0.2"/>
  <cols>
    <col min="1" max="1" width="9.140625" style="1"/>
    <col min="2" max="2" width="9.140625" style="12"/>
    <col min="3" max="3" width="28.85546875" style="9" customWidth="1"/>
    <col min="4" max="14" width="18.7109375" style="1" customWidth="1"/>
    <col min="15" max="16384" width="9.140625" style="1"/>
  </cols>
  <sheetData>
    <row r="1" spans="2:14" x14ac:dyDescent="0.2">
      <c r="B1" s="679" t="s">
        <v>91</v>
      </c>
      <c r="C1" s="679"/>
    </row>
    <row r="2" spans="2:14" x14ac:dyDescent="0.2">
      <c r="B2" s="9"/>
      <c r="C2" s="1"/>
    </row>
    <row r="3" spans="2:14" x14ac:dyDescent="0.2">
      <c r="B3" s="27" t="s">
        <v>435</v>
      </c>
      <c r="C3" s="1"/>
    </row>
    <row r="4" spans="2:14" x14ac:dyDescent="0.2">
      <c r="B4" s="28" t="s">
        <v>109</v>
      </c>
      <c r="C4" s="1"/>
    </row>
    <row r="5" spans="2:14" x14ac:dyDescent="0.2">
      <c r="C5" s="1"/>
    </row>
    <row r="6" spans="2:14" s="4" customFormat="1" ht="63" customHeight="1" x14ac:dyDescent="0.25">
      <c r="B6" s="2" t="s">
        <v>1</v>
      </c>
      <c r="C6" s="3" t="s">
        <v>49</v>
      </c>
      <c r="D6" s="3" t="s">
        <v>442</v>
      </c>
      <c r="E6" s="11" t="s">
        <v>228</v>
      </c>
      <c r="F6" s="11" t="s">
        <v>229</v>
      </c>
      <c r="G6" s="11" t="s">
        <v>230</v>
      </c>
      <c r="H6" s="11" t="s">
        <v>231</v>
      </c>
      <c r="I6" s="11" t="s">
        <v>232</v>
      </c>
      <c r="J6" s="11" t="s">
        <v>233</v>
      </c>
      <c r="K6" s="11" t="s">
        <v>234</v>
      </c>
      <c r="L6" s="11" t="s">
        <v>235</v>
      </c>
      <c r="M6" s="11" t="s">
        <v>236</v>
      </c>
      <c r="N6" s="11" t="s">
        <v>443</v>
      </c>
    </row>
    <row r="7" spans="2:14" s="4" customFormat="1" x14ac:dyDescent="0.25">
      <c r="B7" s="2" t="s">
        <v>51</v>
      </c>
      <c r="C7" s="3" t="s">
        <v>52</v>
      </c>
      <c r="D7" s="5" t="s">
        <v>53</v>
      </c>
      <c r="E7" s="5" t="s">
        <v>54</v>
      </c>
      <c r="F7" s="5" t="s">
        <v>55</v>
      </c>
      <c r="G7" s="5" t="s">
        <v>56</v>
      </c>
      <c r="H7" s="5" t="s">
        <v>224</v>
      </c>
      <c r="I7" s="5" t="s">
        <v>225</v>
      </c>
      <c r="J7" s="5" t="s">
        <v>226</v>
      </c>
      <c r="K7" s="5" t="s">
        <v>15</v>
      </c>
      <c r="L7" s="5" t="s">
        <v>16</v>
      </c>
      <c r="M7" s="5" t="s">
        <v>17</v>
      </c>
      <c r="N7" s="5" t="s">
        <v>18</v>
      </c>
    </row>
    <row r="8" spans="2:14" x14ac:dyDescent="0.2">
      <c r="B8" s="10" t="s">
        <v>40</v>
      </c>
      <c r="C8" s="6" t="s">
        <v>39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</row>
    <row r="9" spans="2:14" x14ac:dyDescent="0.2">
      <c r="B9" s="2" t="s">
        <v>45</v>
      </c>
      <c r="C9" s="1" t="s">
        <v>41</v>
      </c>
      <c r="D9" s="344"/>
      <c r="E9" s="340"/>
      <c r="F9" s="340"/>
      <c r="G9" s="340"/>
      <c r="H9" s="340"/>
      <c r="I9" s="340"/>
      <c r="J9" s="340"/>
      <c r="K9" s="340"/>
      <c r="L9" s="340"/>
      <c r="M9" s="340"/>
      <c r="N9" s="345"/>
    </row>
    <row r="10" spans="2:14" x14ac:dyDescent="0.2">
      <c r="B10" s="2" t="s">
        <v>46</v>
      </c>
      <c r="C10" s="8" t="s">
        <v>42</v>
      </c>
      <c r="D10" s="346"/>
      <c r="E10" s="341"/>
      <c r="F10" s="341"/>
      <c r="G10" s="341"/>
      <c r="H10" s="341"/>
      <c r="I10" s="341"/>
      <c r="J10" s="341"/>
      <c r="K10" s="341"/>
      <c r="L10" s="341"/>
      <c r="M10" s="341"/>
      <c r="N10" s="347"/>
    </row>
    <row r="11" spans="2:14" ht="25.5" x14ac:dyDescent="0.2">
      <c r="B11" s="2" t="s">
        <v>47</v>
      </c>
      <c r="C11" s="8" t="s">
        <v>43</v>
      </c>
      <c r="D11" s="346"/>
      <c r="E11" s="341"/>
      <c r="F11" s="341"/>
      <c r="G11" s="341"/>
      <c r="H11" s="341"/>
      <c r="I11" s="341"/>
      <c r="J11" s="341"/>
      <c r="K11" s="341"/>
      <c r="L11" s="341"/>
      <c r="M11" s="341"/>
      <c r="N11" s="347"/>
    </row>
    <row r="12" spans="2:14" x14ac:dyDescent="0.2">
      <c r="B12" s="2" t="s">
        <v>48</v>
      </c>
      <c r="C12" s="8" t="s">
        <v>44</v>
      </c>
      <c r="D12" s="348"/>
      <c r="E12" s="349"/>
      <c r="F12" s="349"/>
      <c r="G12" s="349"/>
      <c r="H12" s="349"/>
      <c r="I12" s="349"/>
      <c r="J12" s="349"/>
      <c r="K12" s="349"/>
      <c r="L12" s="349"/>
      <c r="M12" s="349"/>
      <c r="N12" s="350"/>
    </row>
    <row r="14" spans="2:14" x14ac:dyDescent="0.2">
      <c r="C14" s="708" t="s">
        <v>237</v>
      </c>
      <c r="D14" s="708"/>
      <c r="E14" s="708"/>
    </row>
    <row r="15" spans="2:14" x14ac:dyDescent="0.2">
      <c r="C15" s="709" t="s">
        <v>227</v>
      </c>
      <c r="D15" s="709"/>
      <c r="E15" s="709"/>
    </row>
    <row r="17" spans="2:3" x14ac:dyDescent="0.2">
      <c r="B17" s="679" t="s">
        <v>65</v>
      </c>
      <c r="C17" s="679"/>
    </row>
    <row r="18" spans="2:3" x14ac:dyDescent="0.2">
      <c r="B18" s="253"/>
      <c r="C18" s="253"/>
    </row>
    <row r="19" spans="2:3" x14ac:dyDescent="0.2">
      <c r="B19" s="679" t="s">
        <v>66</v>
      </c>
      <c r="C19" s="679"/>
    </row>
    <row r="20" spans="2:3" x14ac:dyDescent="0.2">
      <c r="B20" s="679" t="s">
        <v>544</v>
      </c>
      <c r="C20" s="679"/>
    </row>
  </sheetData>
  <sheetProtection password="CD8A" sheet="1" objects="1" scenarios="1"/>
  <mergeCells count="6">
    <mergeCell ref="B20:C20"/>
    <mergeCell ref="B1:C1"/>
    <mergeCell ref="B17:C17"/>
    <mergeCell ref="B19:C19"/>
    <mergeCell ref="C14:E14"/>
    <mergeCell ref="C15:E15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6"/>
  <sheetViews>
    <sheetView showGridLines="0" zoomScaleNormal="100" workbookViewId="0">
      <selection activeCell="H23" sqref="H23"/>
    </sheetView>
  </sheetViews>
  <sheetFormatPr defaultRowHeight="12.75" x14ac:dyDescent="0.2"/>
  <cols>
    <col min="1" max="1" width="5.85546875" style="14" customWidth="1"/>
    <col min="2" max="2" width="14.28515625" style="14" customWidth="1"/>
    <col min="3" max="3" width="33.28515625" style="14" customWidth="1"/>
    <col min="4" max="5" width="15.7109375" style="14" customWidth="1"/>
    <col min="6" max="16384" width="9.140625" style="14"/>
  </cols>
  <sheetData>
    <row r="1" spans="2:12" x14ac:dyDescent="0.2">
      <c r="B1" s="25" t="s">
        <v>91</v>
      </c>
    </row>
    <row r="2" spans="2:12" x14ac:dyDescent="0.2">
      <c r="B2" s="25"/>
    </row>
    <row r="3" spans="2:12" x14ac:dyDescent="0.2">
      <c r="B3" s="29" t="s">
        <v>436</v>
      </c>
    </row>
    <row r="4" spans="2:12" ht="12.75" customHeight="1" x14ac:dyDescent="0.2">
      <c r="B4" s="710" t="s">
        <v>123</v>
      </c>
      <c r="C4" s="710"/>
      <c r="D4" s="710"/>
      <c r="E4" s="710"/>
      <c r="F4" s="710"/>
      <c r="G4" s="710"/>
    </row>
    <row r="5" spans="2:12" x14ac:dyDescent="0.2">
      <c r="B5" s="20"/>
      <c r="C5" s="20"/>
      <c r="D5" s="20"/>
      <c r="E5" s="21"/>
    </row>
    <row r="6" spans="2:12" x14ac:dyDescent="0.2">
      <c r="B6" s="23" t="s">
        <v>58</v>
      </c>
      <c r="C6" s="23" t="s">
        <v>539</v>
      </c>
      <c r="D6" s="23" t="s">
        <v>122</v>
      </c>
      <c r="E6" s="23" t="s">
        <v>59</v>
      </c>
      <c r="G6" s="711"/>
      <c r="H6" s="711"/>
      <c r="I6" s="711"/>
      <c r="J6" s="711"/>
      <c r="K6" s="711"/>
      <c r="L6" s="711"/>
    </row>
    <row r="7" spans="2:12" x14ac:dyDescent="0.2">
      <c r="B7" s="24" t="s">
        <v>51</v>
      </c>
      <c r="C7" s="24" t="s">
        <v>52</v>
      </c>
      <c r="D7" s="24" t="s">
        <v>53</v>
      </c>
      <c r="E7" s="24" t="s">
        <v>54</v>
      </c>
    </row>
    <row r="8" spans="2:12" x14ac:dyDescent="0.2">
      <c r="B8" s="351" t="s">
        <v>51</v>
      </c>
      <c r="C8" s="352" t="s">
        <v>60</v>
      </c>
      <c r="D8" s="457"/>
      <c r="E8" s="453"/>
    </row>
    <row r="9" spans="2:12" x14ac:dyDescent="0.2">
      <c r="B9" s="355" t="s">
        <v>52</v>
      </c>
      <c r="C9" s="356" t="s">
        <v>61</v>
      </c>
      <c r="D9" s="458"/>
      <c r="E9" s="454"/>
    </row>
    <row r="10" spans="2:12" x14ac:dyDescent="0.2">
      <c r="B10" s="567" t="s">
        <v>2</v>
      </c>
      <c r="C10" s="568" t="s">
        <v>213</v>
      </c>
      <c r="D10" s="569">
        <f>D8+D9</f>
        <v>0</v>
      </c>
      <c r="E10" s="570">
        <f>SUM(E8:E9)</f>
        <v>0</v>
      </c>
    </row>
    <row r="11" spans="2:12" x14ac:dyDescent="0.2">
      <c r="B11" s="357" t="s">
        <v>51</v>
      </c>
      <c r="C11" s="358" t="s">
        <v>111</v>
      </c>
      <c r="D11" s="459"/>
      <c r="E11" s="455"/>
    </row>
    <row r="12" spans="2:12" x14ac:dyDescent="0.2">
      <c r="B12" s="355" t="s">
        <v>52</v>
      </c>
      <c r="C12" s="356" t="s">
        <v>62</v>
      </c>
      <c r="D12" s="458"/>
      <c r="E12" s="454"/>
    </row>
    <row r="13" spans="2:12" x14ac:dyDescent="0.2">
      <c r="B13" s="567" t="s">
        <v>40</v>
      </c>
      <c r="C13" s="568" t="s">
        <v>213</v>
      </c>
      <c r="D13" s="569">
        <f>D11+D12</f>
        <v>0</v>
      </c>
      <c r="E13" s="570">
        <f>SUM(E11:E12)</f>
        <v>0</v>
      </c>
    </row>
    <row r="14" spans="2:12" x14ac:dyDescent="0.2">
      <c r="B14" s="357" t="s">
        <v>51</v>
      </c>
      <c r="C14" s="358" t="s">
        <v>124</v>
      </c>
      <c r="D14" s="459"/>
      <c r="E14" s="455"/>
    </row>
    <row r="15" spans="2:12" x14ac:dyDescent="0.2">
      <c r="B15" s="353" t="s">
        <v>52</v>
      </c>
      <c r="C15" s="354" t="s">
        <v>125</v>
      </c>
      <c r="D15" s="460"/>
      <c r="E15" s="456"/>
    </row>
    <row r="16" spans="2:12" ht="25.5" x14ac:dyDescent="0.2">
      <c r="B16" s="355">
        <v>3</v>
      </c>
      <c r="C16" s="356" t="s">
        <v>112</v>
      </c>
      <c r="D16" s="458"/>
      <c r="E16" s="454"/>
    </row>
    <row r="17" spans="2:7" x14ac:dyDescent="0.2">
      <c r="B17" s="567" t="s">
        <v>63</v>
      </c>
      <c r="C17" s="568" t="s">
        <v>176</v>
      </c>
      <c r="D17" s="569">
        <f>D14+D15+D16</f>
        <v>0</v>
      </c>
      <c r="E17" s="570">
        <f>SUM(E14:E16)</f>
        <v>0</v>
      </c>
    </row>
    <row r="18" spans="2:7" x14ac:dyDescent="0.2">
      <c r="B18" s="711"/>
      <c r="C18" s="711"/>
      <c r="D18" s="711"/>
      <c r="E18" s="711"/>
      <c r="F18" s="711"/>
      <c r="G18" s="711"/>
    </row>
    <row r="19" spans="2:7" ht="16.5" customHeight="1" x14ac:dyDescent="0.2">
      <c r="B19" s="20" t="s">
        <v>64</v>
      </c>
      <c r="C19" s="20"/>
      <c r="D19" s="20"/>
      <c r="E19" s="20"/>
    </row>
    <row r="20" spans="2:7" x14ac:dyDescent="0.2">
      <c r="B20" s="20"/>
      <c r="C20" s="20"/>
      <c r="D20" s="20"/>
      <c r="E20" s="20"/>
    </row>
    <row r="21" spans="2:7" x14ac:dyDescent="0.2">
      <c r="B21" s="23" t="s">
        <v>58</v>
      </c>
      <c r="C21" s="23" t="s">
        <v>539</v>
      </c>
      <c r="D21" s="23" t="s">
        <v>122</v>
      </c>
      <c r="E21" s="23" t="s">
        <v>59</v>
      </c>
    </row>
    <row r="22" spans="2:7" x14ac:dyDescent="0.2">
      <c r="B22" s="24" t="s">
        <v>51</v>
      </c>
      <c r="C22" s="24" t="s">
        <v>52</v>
      </c>
      <c r="D22" s="24" t="s">
        <v>53</v>
      </c>
      <c r="E22" s="24" t="s">
        <v>54</v>
      </c>
    </row>
    <row r="23" spans="2:7" ht="25.5" x14ac:dyDescent="0.2">
      <c r="B23" s="359" t="s">
        <v>2</v>
      </c>
      <c r="C23" s="352" t="s">
        <v>222</v>
      </c>
      <c r="D23" s="352"/>
      <c r="E23" s="342"/>
    </row>
    <row r="24" spans="2:7" ht="25.5" x14ac:dyDescent="0.2">
      <c r="B24" s="360" t="s">
        <v>40</v>
      </c>
      <c r="C24" s="361" t="s">
        <v>223</v>
      </c>
      <c r="D24" s="362"/>
      <c r="E24" s="363"/>
    </row>
    <row r="25" spans="2:7" x14ac:dyDescent="0.2">
      <c r="B25" s="571" t="s">
        <v>63</v>
      </c>
      <c r="C25" s="571" t="s">
        <v>221</v>
      </c>
      <c r="D25" s="572">
        <f>D23+D24</f>
        <v>0</v>
      </c>
      <c r="E25" s="573">
        <f>E23+E24</f>
        <v>0</v>
      </c>
    </row>
    <row r="26" spans="2:7" x14ac:dyDescent="0.2">
      <c r="B26" s="20"/>
      <c r="C26" s="20"/>
      <c r="D26" s="20"/>
      <c r="E26" s="22"/>
    </row>
    <row r="27" spans="2:7" x14ac:dyDescent="0.2">
      <c r="B27" s="23" t="s">
        <v>58</v>
      </c>
      <c r="C27" s="23" t="s">
        <v>486</v>
      </c>
      <c r="D27" s="23" t="s">
        <v>59</v>
      </c>
      <c r="E27" s="249"/>
      <c r="F27" s="266"/>
    </row>
    <row r="28" spans="2:7" x14ac:dyDescent="0.2">
      <c r="B28" s="250" t="s">
        <v>51</v>
      </c>
      <c r="C28" s="251">
        <v>2</v>
      </c>
      <c r="D28" s="251">
        <v>3</v>
      </c>
      <c r="E28" s="252"/>
    </row>
    <row r="29" spans="2:7" ht="25.5" x14ac:dyDescent="0.2">
      <c r="B29" s="364" t="s">
        <v>2</v>
      </c>
      <c r="C29" s="352" t="s">
        <v>487</v>
      </c>
      <c r="D29" s="365"/>
      <c r="E29" s="252"/>
    </row>
    <row r="30" spans="2:7" ht="25.5" x14ac:dyDescent="0.2">
      <c r="B30" s="360" t="s">
        <v>40</v>
      </c>
      <c r="C30" s="361" t="s">
        <v>488</v>
      </c>
      <c r="D30" s="366"/>
      <c r="E30" s="248"/>
    </row>
    <row r="31" spans="2:7" x14ac:dyDescent="0.2">
      <c r="B31" s="571" t="s">
        <v>63</v>
      </c>
      <c r="C31" s="571" t="s">
        <v>221</v>
      </c>
      <c r="D31" s="573">
        <f>D29+D30</f>
        <v>0</v>
      </c>
      <c r="E31" s="248"/>
    </row>
    <row r="33" spans="2:3" x14ac:dyDescent="0.2">
      <c r="B33" s="1" t="s">
        <v>65</v>
      </c>
      <c r="C33" s="20"/>
    </row>
    <row r="34" spans="2:3" x14ac:dyDescent="0.2">
      <c r="B34" s="1"/>
    </row>
    <row r="35" spans="2:3" x14ac:dyDescent="0.2">
      <c r="B35" s="1" t="s">
        <v>66</v>
      </c>
    </row>
    <row r="36" spans="2:3" x14ac:dyDescent="0.2">
      <c r="B36" s="679" t="s">
        <v>544</v>
      </c>
      <c r="C36" s="679"/>
    </row>
  </sheetData>
  <sheetProtection password="CD8A" sheet="1" objects="1" scenarios="1"/>
  <mergeCells count="4">
    <mergeCell ref="B4:G4"/>
    <mergeCell ref="G6:L6"/>
    <mergeCell ref="B18:G18"/>
    <mergeCell ref="B36:C36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B1:X41"/>
  <sheetViews>
    <sheetView showGridLines="0" zoomScale="80" zoomScaleNormal="80" workbookViewId="0">
      <selection activeCell="F38" sqref="F38"/>
    </sheetView>
  </sheetViews>
  <sheetFormatPr defaultColWidth="8" defaultRowHeight="15.75" customHeight="1" x14ac:dyDescent="0.25"/>
  <cols>
    <col min="1" max="1" width="8" style="267"/>
    <col min="2" max="2" width="6.7109375" style="267" customWidth="1"/>
    <col min="3" max="3" width="56" style="267" bestFit="1" customWidth="1"/>
    <col min="4" max="24" width="15.7109375" style="267" customWidth="1"/>
    <col min="25" max="16384" width="8" style="267"/>
  </cols>
  <sheetData>
    <row r="1" spans="2:24" ht="12.75" x14ac:dyDescent="0.25">
      <c r="B1" s="712" t="s">
        <v>91</v>
      </c>
      <c r="C1" s="712"/>
      <c r="D1" s="269"/>
      <c r="E1" s="269"/>
      <c r="F1" s="282"/>
      <c r="G1" s="269"/>
      <c r="H1" s="269"/>
      <c r="I1" s="282"/>
      <c r="J1" s="269"/>
      <c r="K1" s="269"/>
      <c r="L1" s="282"/>
      <c r="M1" s="269"/>
      <c r="N1" s="269"/>
      <c r="O1" s="282"/>
      <c r="P1" s="269"/>
      <c r="Q1" s="269"/>
      <c r="R1" s="282"/>
      <c r="S1" s="269"/>
      <c r="T1" s="269"/>
      <c r="U1" s="282"/>
      <c r="V1" s="269"/>
      <c r="W1" s="269"/>
      <c r="X1" s="282"/>
    </row>
    <row r="2" spans="2:24" ht="12.75" x14ac:dyDescent="0.25">
      <c r="B2" s="268"/>
      <c r="C2" s="269"/>
      <c r="D2" s="269"/>
      <c r="E2" s="269"/>
      <c r="F2" s="282"/>
      <c r="G2" s="269"/>
      <c r="H2" s="269"/>
      <c r="I2" s="282"/>
      <c r="J2" s="269"/>
      <c r="K2" s="269"/>
      <c r="L2" s="282"/>
      <c r="M2" s="269"/>
      <c r="N2" s="269"/>
      <c r="O2" s="282"/>
      <c r="P2" s="269"/>
      <c r="Q2" s="269"/>
      <c r="R2" s="282"/>
      <c r="S2" s="269"/>
      <c r="T2" s="269"/>
      <c r="U2" s="282"/>
      <c r="V2" s="269"/>
      <c r="W2" s="269"/>
      <c r="X2" s="282"/>
    </row>
    <row r="3" spans="2:24" ht="12.75" x14ac:dyDescent="0.25">
      <c r="B3" s="281" t="s">
        <v>437</v>
      </c>
      <c r="C3" s="281"/>
      <c r="D3" s="281"/>
      <c r="E3" s="281"/>
      <c r="F3" s="281"/>
    </row>
    <row r="4" spans="2:24" ht="15.75" customHeight="1" x14ac:dyDescent="0.25">
      <c r="B4" s="716" t="s">
        <v>523</v>
      </c>
      <c r="C4" s="716"/>
      <c r="D4" s="283"/>
      <c r="E4" s="283"/>
      <c r="F4" s="283"/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  <c r="S4" s="284"/>
      <c r="T4" s="284"/>
      <c r="U4" s="284"/>
      <c r="V4" s="284"/>
      <c r="W4" s="284"/>
      <c r="X4" s="284"/>
    </row>
    <row r="5" spans="2:24" ht="12.75" x14ac:dyDescent="0.2">
      <c r="B5" s="270"/>
      <c r="C5" s="271"/>
      <c r="D5" s="270"/>
      <c r="E5" s="272"/>
      <c r="F5" s="273"/>
      <c r="G5" s="270"/>
      <c r="H5" s="272"/>
      <c r="I5" s="273"/>
      <c r="J5" s="270"/>
      <c r="K5" s="272"/>
      <c r="L5" s="273"/>
      <c r="M5" s="270"/>
      <c r="N5" s="272"/>
      <c r="O5" s="273"/>
      <c r="P5" s="270"/>
      <c r="Q5" s="272"/>
      <c r="R5" s="273"/>
      <c r="S5" s="270"/>
      <c r="T5" s="272"/>
      <c r="U5" s="273"/>
      <c r="V5" s="270"/>
      <c r="W5" s="272"/>
      <c r="X5" s="273"/>
    </row>
    <row r="6" spans="2:24" ht="15.75" customHeight="1" x14ac:dyDescent="0.25">
      <c r="B6" s="717" t="s">
        <v>1</v>
      </c>
      <c r="C6" s="719" t="s">
        <v>67</v>
      </c>
      <c r="D6" s="713" t="s">
        <v>240</v>
      </c>
      <c r="E6" s="714"/>
      <c r="F6" s="715"/>
      <c r="G6" s="713" t="s">
        <v>513</v>
      </c>
      <c r="H6" s="714"/>
      <c r="I6" s="715"/>
      <c r="J6" s="713" t="s">
        <v>516</v>
      </c>
      <c r="K6" s="714"/>
      <c r="L6" s="715"/>
      <c r="M6" s="713" t="s">
        <v>518</v>
      </c>
      <c r="N6" s="714"/>
      <c r="O6" s="715"/>
      <c r="P6" s="713" t="s">
        <v>520</v>
      </c>
      <c r="Q6" s="714"/>
      <c r="R6" s="715"/>
      <c r="S6" s="713" t="s">
        <v>521</v>
      </c>
      <c r="T6" s="714"/>
      <c r="U6" s="715"/>
      <c r="V6" s="713" t="s">
        <v>130</v>
      </c>
      <c r="W6" s="714"/>
      <c r="X6" s="715"/>
    </row>
    <row r="7" spans="2:24" ht="45.75" customHeight="1" x14ac:dyDescent="0.25">
      <c r="B7" s="718"/>
      <c r="C7" s="720"/>
      <c r="D7" s="278" t="s">
        <v>514</v>
      </c>
      <c r="E7" s="279" t="s">
        <v>510</v>
      </c>
      <c r="F7" s="280" t="s">
        <v>512</v>
      </c>
      <c r="G7" s="278" t="s">
        <v>514</v>
      </c>
      <c r="H7" s="279" t="s">
        <v>510</v>
      </c>
      <c r="I7" s="280" t="s">
        <v>515</v>
      </c>
      <c r="J7" s="278" t="s">
        <v>514</v>
      </c>
      <c r="K7" s="279" t="s">
        <v>510</v>
      </c>
      <c r="L7" s="280" t="s">
        <v>517</v>
      </c>
      <c r="M7" s="278" t="s">
        <v>514</v>
      </c>
      <c r="N7" s="279" t="s">
        <v>510</v>
      </c>
      <c r="O7" s="280" t="s">
        <v>519</v>
      </c>
      <c r="P7" s="278" t="s">
        <v>514</v>
      </c>
      <c r="Q7" s="279" t="s">
        <v>510</v>
      </c>
      <c r="R7" s="280" t="s">
        <v>519</v>
      </c>
      <c r="S7" s="278" t="s">
        <v>514</v>
      </c>
      <c r="T7" s="279" t="s">
        <v>510</v>
      </c>
      <c r="U7" s="280" t="s">
        <v>522</v>
      </c>
      <c r="V7" s="278" t="s">
        <v>524</v>
      </c>
      <c r="W7" s="279" t="s">
        <v>510</v>
      </c>
      <c r="X7" s="280" t="s">
        <v>535</v>
      </c>
    </row>
    <row r="8" spans="2:24" ht="12.75" x14ac:dyDescent="0.25">
      <c r="B8" s="285" t="s">
        <v>51</v>
      </c>
      <c r="C8" s="286">
        <v>2</v>
      </c>
      <c r="D8" s="287">
        <v>3</v>
      </c>
      <c r="E8" s="288">
        <v>4</v>
      </c>
      <c r="F8" s="289">
        <v>5</v>
      </c>
      <c r="G8" s="287">
        <v>6</v>
      </c>
      <c r="H8" s="288">
        <v>7</v>
      </c>
      <c r="I8" s="289">
        <v>8</v>
      </c>
      <c r="J8" s="287">
        <v>9</v>
      </c>
      <c r="K8" s="288">
        <v>10</v>
      </c>
      <c r="L8" s="289">
        <v>11</v>
      </c>
      <c r="M8" s="287">
        <v>12</v>
      </c>
      <c r="N8" s="288">
        <v>13</v>
      </c>
      <c r="O8" s="289">
        <v>14</v>
      </c>
      <c r="P8" s="287">
        <v>12</v>
      </c>
      <c r="Q8" s="288">
        <v>13</v>
      </c>
      <c r="R8" s="289">
        <v>14</v>
      </c>
      <c r="S8" s="287">
        <v>18</v>
      </c>
      <c r="T8" s="288">
        <v>19</v>
      </c>
      <c r="U8" s="289">
        <v>20</v>
      </c>
      <c r="V8" s="316">
        <v>21</v>
      </c>
      <c r="W8" s="288">
        <v>22</v>
      </c>
      <c r="X8" s="289">
        <v>23</v>
      </c>
    </row>
    <row r="9" spans="2:24" s="368" customFormat="1" ht="12.75" x14ac:dyDescent="0.25">
      <c r="B9" s="574" t="s">
        <v>2</v>
      </c>
      <c r="C9" s="575" t="s">
        <v>511</v>
      </c>
      <c r="D9" s="576">
        <f>SUM(D10:D28)</f>
        <v>0</v>
      </c>
      <c r="E9" s="576">
        <f t="shared" ref="E9:X9" si="0">SUM(E10:E28)</f>
        <v>0</v>
      </c>
      <c r="F9" s="576">
        <f t="shared" si="0"/>
        <v>0</v>
      </c>
      <c r="G9" s="576">
        <f t="shared" si="0"/>
        <v>0</v>
      </c>
      <c r="H9" s="576">
        <f t="shared" si="0"/>
        <v>0</v>
      </c>
      <c r="I9" s="576">
        <f t="shared" si="0"/>
        <v>0</v>
      </c>
      <c r="J9" s="576">
        <f t="shared" si="0"/>
        <v>0</v>
      </c>
      <c r="K9" s="576">
        <f t="shared" si="0"/>
        <v>0</v>
      </c>
      <c r="L9" s="576">
        <f t="shared" si="0"/>
        <v>0</v>
      </c>
      <c r="M9" s="576">
        <f t="shared" si="0"/>
        <v>0</v>
      </c>
      <c r="N9" s="576">
        <f t="shared" si="0"/>
        <v>0</v>
      </c>
      <c r="O9" s="576">
        <f t="shared" si="0"/>
        <v>0</v>
      </c>
      <c r="P9" s="576">
        <f t="shared" si="0"/>
        <v>0</v>
      </c>
      <c r="Q9" s="576">
        <f t="shared" si="0"/>
        <v>0</v>
      </c>
      <c r="R9" s="576">
        <f t="shared" si="0"/>
        <v>0</v>
      </c>
      <c r="S9" s="576">
        <f t="shared" si="0"/>
        <v>0</v>
      </c>
      <c r="T9" s="576">
        <f t="shared" si="0"/>
        <v>0</v>
      </c>
      <c r="U9" s="576">
        <f t="shared" si="0"/>
        <v>0</v>
      </c>
      <c r="V9" s="576">
        <f>SUM(V10:V28)</f>
        <v>0</v>
      </c>
      <c r="W9" s="576">
        <f>SUM(W10:W28)</f>
        <v>0</v>
      </c>
      <c r="X9" s="577">
        <f t="shared" si="0"/>
        <v>0</v>
      </c>
    </row>
    <row r="10" spans="2:24" ht="12.75" x14ac:dyDescent="0.25">
      <c r="B10" s="290" t="s">
        <v>3</v>
      </c>
      <c r="C10" s="291" t="s">
        <v>38</v>
      </c>
      <c r="D10" s="461"/>
      <c r="E10" s="462"/>
      <c r="F10" s="463"/>
      <c r="G10" s="461"/>
      <c r="H10" s="462"/>
      <c r="I10" s="463"/>
      <c r="J10" s="461">
        <v>0</v>
      </c>
      <c r="K10" s="462"/>
      <c r="L10" s="463"/>
      <c r="M10" s="461"/>
      <c r="N10" s="462"/>
      <c r="O10" s="463"/>
      <c r="P10" s="461"/>
      <c r="Q10" s="462"/>
      <c r="R10" s="463"/>
      <c r="S10" s="461"/>
      <c r="T10" s="462"/>
      <c r="U10" s="463"/>
      <c r="V10" s="461">
        <f>D10+G10+J10+M10+P10+S10</f>
        <v>0</v>
      </c>
      <c r="W10" s="462">
        <f t="shared" ref="W10:X25" si="1">E10+H10+K10+N10+Q10+T10</f>
        <v>0</v>
      </c>
      <c r="X10" s="463">
        <f t="shared" si="1"/>
        <v>0</v>
      </c>
    </row>
    <row r="11" spans="2:24" ht="12.75" x14ac:dyDescent="0.25">
      <c r="B11" s="290" t="s">
        <v>7</v>
      </c>
      <c r="C11" s="292" t="s">
        <v>4</v>
      </c>
      <c r="D11" s="464"/>
      <c r="E11" s="465"/>
      <c r="F11" s="466"/>
      <c r="G11" s="464"/>
      <c r="H11" s="465"/>
      <c r="I11" s="466"/>
      <c r="J11" s="464"/>
      <c r="K11" s="465"/>
      <c r="L11" s="466"/>
      <c r="M11" s="464"/>
      <c r="N11" s="465"/>
      <c r="O11" s="466"/>
      <c r="P11" s="464"/>
      <c r="Q11" s="465"/>
      <c r="R11" s="466"/>
      <c r="S11" s="464"/>
      <c r="T11" s="465"/>
      <c r="U11" s="466"/>
      <c r="V11" s="464">
        <f t="shared" ref="V11:V28" si="2">D11+G11+J11+M11+P11+S11</f>
        <v>0</v>
      </c>
      <c r="W11" s="465">
        <f t="shared" si="1"/>
        <v>0</v>
      </c>
      <c r="X11" s="466">
        <f t="shared" si="1"/>
        <v>0</v>
      </c>
    </row>
    <row r="12" spans="2:24" ht="12.75" x14ac:dyDescent="0.25">
      <c r="B12" s="290" t="s">
        <v>8</v>
      </c>
      <c r="C12" s="292" t="s">
        <v>5</v>
      </c>
      <c r="D12" s="464"/>
      <c r="E12" s="465"/>
      <c r="F12" s="466"/>
      <c r="G12" s="464"/>
      <c r="H12" s="465"/>
      <c r="I12" s="466"/>
      <c r="J12" s="464"/>
      <c r="K12" s="465"/>
      <c r="L12" s="466"/>
      <c r="M12" s="464"/>
      <c r="N12" s="465"/>
      <c r="O12" s="466"/>
      <c r="P12" s="464"/>
      <c r="Q12" s="465"/>
      <c r="R12" s="466"/>
      <c r="S12" s="464"/>
      <c r="T12" s="465"/>
      <c r="U12" s="466"/>
      <c r="V12" s="464">
        <f t="shared" si="2"/>
        <v>0</v>
      </c>
      <c r="W12" s="465">
        <f t="shared" si="1"/>
        <v>0</v>
      </c>
      <c r="X12" s="466">
        <f t="shared" si="1"/>
        <v>0</v>
      </c>
    </row>
    <row r="13" spans="2:24" ht="12.75" x14ac:dyDescent="0.25">
      <c r="B13" s="290" t="s">
        <v>9</v>
      </c>
      <c r="C13" s="292" t="s">
        <v>6</v>
      </c>
      <c r="D13" s="464"/>
      <c r="E13" s="465"/>
      <c r="F13" s="466"/>
      <c r="G13" s="464"/>
      <c r="H13" s="465"/>
      <c r="I13" s="466"/>
      <c r="J13" s="464"/>
      <c r="K13" s="465"/>
      <c r="L13" s="466"/>
      <c r="M13" s="464"/>
      <c r="N13" s="465"/>
      <c r="O13" s="466"/>
      <c r="P13" s="464"/>
      <c r="Q13" s="465"/>
      <c r="R13" s="466"/>
      <c r="S13" s="464"/>
      <c r="T13" s="465"/>
      <c r="U13" s="466"/>
      <c r="V13" s="464">
        <f t="shared" si="2"/>
        <v>0</v>
      </c>
      <c r="W13" s="465">
        <f t="shared" si="1"/>
        <v>0</v>
      </c>
      <c r="X13" s="466">
        <f t="shared" si="1"/>
        <v>0</v>
      </c>
    </row>
    <row r="14" spans="2:24" ht="12.75" x14ac:dyDescent="0.25">
      <c r="B14" s="290" t="s">
        <v>10</v>
      </c>
      <c r="C14" s="292" t="s">
        <v>75</v>
      </c>
      <c r="D14" s="464"/>
      <c r="E14" s="465"/>
      <c r="F14" s="466"/>
      <c r="G14" s="464"/>
      <c r="H14" s="465"/>
      <c r="I14" s="466"/>
      <c r="J14" s="464"/>
      <c r="K14" s="465"/>
      <c r="L14" s="466"/>
      <c r="M14" s="464"/>
      <c r="N14" s="465"/>
      <c r="O14" s="466"/>
      <c r="P14" s="464"/>
      <c r="Q14" s="465"/>
      <c r="R14" s="466"/>
      <c r="S14" s="464"/>
      <c r="T14" s="465"/>
      <c r="U14" s="466"/>
      <c r="V14" s="464">
        <f t="shared" si="2"/>
        <v>0</v>
      </c>
      <c r="W14" s="465">
        <f t="shared" si="1"/>
        <v>0</v>
      </c>
      <c r="X14" s="466">
        <f t="shared" si="1"/>
        <v>0</v>
      </c>
    </row>
    <row r="15" spans="2:24" ht="12.75" x14ac:dyDescent="0.25">
      <c r="B15" s="290" t="s">
        <v>11</v>
      </c>
      <c r="C15" s="292" t="s">
        <v>19</v>
      </c>
      <c r="D15" s="464"/>
      <c r="E15" s="465"/>
      <c r="F15" s="466"/>
      <c r="G15" s="464"/>
      <c r="H15" s="465"/>
      <c r="I15" s="466"/>
      <c r="J15" s="464"/>
      <c r="K15" s="465"/>
      <c r="L15" s="466"/>
      <c r="M15" s="464"/>
      <c r="N15" s="465"/>
      <c r="O15" s="466"/>
      <c r="P15" s="464"/>
      <c r="Q15" s="465"/>
      <c r="R15" s="466"/>
      <c r="S15" s="464"/>
      <c r="T15" s="465"/>
      <c r="U15" s="466"/>
      <c r="V15" s="464">
        <f t="shared" si="2"/>
        <v>0</v>
      </c>
      <c r="W15" s="465">
        <f t="shared" si="1"/>
        <v>0</v>
      </c>
      <c r="X15" s="466">
        <f t="shared" si="1"/>
        <v>0</v>
      </c>
    </row>
    <row r="16" spans="2:24" ht="12.75" x14ac:dyDescent="0.25">
      <c r="B16" s="290" t="s">
        <v>12</v>
      </c>
      <c r="C16" s="292" t="s">
        <v>20</v>
      </c>
      <c r="D16" s="464"/>
      <c r="E16" s="465"/>
      <c r="F16" s="466"/>
      <c r="G16" s="464"/>
      <c r="H16" s="465"/>
      <c r="I16" s="466"/>
      <c r="J16" s="464"/>
      <c r="K16" s="465"/>
      <c r="L16" s="466"/>
      <c r="M16" s="464"/>
      <c r="N16" s="465"/>
      <c r="O16" s="466"/>
      <c r="P16" s="464"/>
      <c r="Q16" s="465"/>
      <c r="R16" s="466"/>
      <c r="S16" s="464"/>
      <c r="T16" s="465"/>
      <c r="U16" s="466"/>
      <c r="V16" s="464">
        <f t="shared" si="2"/>
        <v>0</v>
      </c>
      <c r="W16" s="465">
        <f t="shared" si="1"/>
        <v>0</v>
      </c>
      <c r="X16" s="466">
        <f t="shared" si="1"/>
        <v>0</v>
      </c>
    </row>
    <row r="17" spans="2:24" ht="12.75" x14ac:dyDescent="0.25">
      <c r="B17" s="290" t="s">
        <v>13</v>
      </c>
      <c r="C17" s="292" t="s">
        <v>21</v>
      </c>
      <c r="D17" s="464"/>
      <c r="E17" s="465"/>
      <c r="F17" s="466"/>
      <c r="G17" s="464"/>
      <c r="H17" s="465"/>
      <c r="I17" s="466"/>
      <c r="J17" s="464"/>
      <c r="K17" s="465"/>
      <c r="L17" s="466"/>
      <c r="M17" s="464"/>
      <c r="N17" s="465"/>
      <c r="O17" s="466"/>
      <c r="P17" s="464"/>
      <c r="Q17" s="465"/>
      <c r="R17" s="466"/>
      <c r="S17" s="464"/>
      <c r="T17" s="465"/>
      <c r="U17" s="466"/>
      <c r="V17" s="464">
        <f t="shared" si="2"/>
        <v>0</v>
      </c>
      <c r="W17" s="465">
        <f t="shared" si="1"/>
        <v>0</v>
      </c>
      <c r="X17" s="466">
        <f t="shared" si="1"/>
        <v>0</v>
      </c>
    </row>
    <row r="18" spans="2:24" ht="12.75" x14ac:dyDescent="0.25">
      <c r="B18" s="290" t="s">
        <v>14</v>
      </c>
      <c r="C18" s="292" t="s">
        <v>22</v>
      </c>
      <c r="D18" s="464"/>
      <c r="E18" s="465"/>
      <c r="F18" s="466"/>
      <c r="G18" s="464"/>
      <c r="H18" s="465"/>
      <c r="I18" s="466"/>
      <c r="J18" s="464"/>
      <c r="K18" s="465"/>
      <c r="L18" s="466"/>
      <c r="M18" s="464"/>
      <c r="N18" s="465"/>
      <c r="O18" s="466"/>
      <c r="P18" s="464"/>
      <c r="Q18" s="465"/>
      <c r="R18" s="466"/>
      <c r="S18" s="464"/>
      <c r="T18" s="465"/>
      <c r="U18" s="466"/>
      <c r="V18" s="464">
        <f t="shared" si="2"/>
        <v>0</v>
      </c>
      <c r="W18" s="465">
        <f t="shared" si="1"/>
        <v>0</v>
      </c>
      <c r="X18" s="466">
        <f t="shared" si="1"/>
        <v>0</v>
      </c>
    </row>
    <row r="19" spans="2:24" ht="12.75" x14ac:dyDescent="0.25">
      <c r="B19" s="290" t="s">
        <v>15</v>
      </c>
      <c r="C19" s="291" t="s">
        <v>23</v>
      </c>
      <c r="D19" s="464"/>
      <c r="E19" s="465"/>
      <c r="F19" s="466"/>
      <c r="G19" s="464"/>
      <c r="H19" s="465"/>
      <c r="I19" s="466"/>
      <c r="J19" s="464"/>
      <c r="K19" s="465"/>
      <c r="L19" s="466"/>
      <c r="M19" s="464"/>
      <c r="N19" s="465"/>
      <c r="O19" s="466"/>
      <c r="P19" s="464"/>
      <c r="Q19" s="465"/>
      <c r="R19" s="466"/>
      <c r="S19" s="464"/>
      <c r="T19" s="465"/>
      <c r="U19" s="466"/>
      <c r="V19" s="464">
        <f t="shared" si="2"/>
        <v>0</v>
      </c>
      <c r="W19" s="465">
        <f t="shared" si="1"/>
        <v>0</v>
      </c>
      <c r="X19" s="466">
        <f t="shared" si="1"/>
        <v>0</v>
      </c>
    </row>
    <row r="20" spans="2:24" ht="12.75" x14ac:dyDescent="0.25">
      <c r="B20" s="290" t="s">
        <v>16</v>
      </c>
      <c r="C20" s="291" t="s">
        <v>24</v>
      </c>
      <c r="D20" s="464"/>
      <c r="E20" s="465"/>
      <c r="F20" s="466"/>
      <c r="G20" s="464"/>
      <c r="H20" s="465"/>
      <c r="I20" s="466"/>
      <c r="J20" s="464"/>
      <c r="K20" s="465"/>
      <c r="L20" s="466"/>
      <c r="M20" s="464"/>
      <c r="N20" s="465"/>
      <c r="O20" s="466"/>
      <c r="P20" s="464"/>
      <c r="Q20" s="465"/>
      <c r="R20" s="466"/>
      <c r="S20" s="464"/>
      <c r="T20" s="465"/>
      <c r="U20" s="466"/>
      <c r="V20" s="464">
        <f t="shared" si="2"/>
        <v>0</v>
      </c>
      <c r="W20" s="465">
        <f t="shared" si="1"/>
        <v>0</v>
      </c>
      <c r="X20" s="466">
        <f t="shared" si="1"/>
        <v>0</v>
      </c>
    </row>
    <row r="21" spans="2:24" ht="12.75" x14ac:dyDescent="0.25">
      <c r="B21" s="290" t="s">
        <v>17</v>
      </c>
      <c r="C21" s="291" t="s">
        <v>25</v>
      </c>
      <c r="D21" s="464"/>
      <c r="E21" s="465"/>
      <c r="F21" s="466"/>
      <c r="G21" s="464"/>
      <c r="H21" s="465"/>
      <c r="I21" s="466"/>
      <c r="J21" s="464"/>
      <c r="K21" s="465"/>
      <c r="L21" s="466"/>
      <c r="M21" s="464"/>
      <c r="N21" s="465"/>
      <c r="O21" s="466"/>
      <c r="P21" s="464"/>
      <c r="Q21" s="465"/>
      <c r="R21" s="466"/>
      <c r="S21" s="464"/>
      <c r="T21" s="465"/>
      <c r="U21" s="466"/>
      <c r="V21" s="464">
        <f t="shared" si="2"/>
        <v>0</v>
      </c>
      <c r="W21" s="465">
        <f t="shared" si="1"/>
        <v>0</v>
      </c>
      <c r="X21" s="466">
        <f t="shared" si="1"/>
        <v>0</v>
      </c>
    </row>
    <row r="22" spans="2:24" ht="12.75" x14ac:dyDescent="0.25">
      <c r="B22" s="290" t="s">
        <v>18</v>
      </c>
      <c r="C22" s="291" t="s">
        <v>26</v>
      </c>
      <c r="D22" s="464"/>
      <c r="E22" s="465"/>
      <c r="F22" s="466"/>
      <c r="G22" s="464"/>
      <c r="H22" s="465"/>
      <c r="I22" s="466"/>
      <c r="J22" s="464"/>
      <c r="K22" s="465"/>
      <c r="L22" s="466"/>
      <c r="M22" s="464"/>
      <c r="N22" s="465"/>
      <c r="O22" s="466"/>
      <c r="P22" s="464"/>
      <c r="Q22" s="465"/>
      <c r="R22" s="466"/>
      <c r="S22" s="464"/>
      <c r="T22" s="465"/>
      <c r="U22" s="466"/>
      <c r="V22" s="464">
        <f t="shared" si="2"/>
        <v>0</v>
      </c>
      <c r="W22" s="465">
        <f t="shared" si="1"/>
        <v>0</v>
      </c>
      <c r="X22" s="466">
        <f t="shared" si="1"/>
        <v>0</v>
      </c>
    </row>
    <row r="23" spans="2:24" ht="12.75" x14ac:dyDescent="0.25">
      <c r="B23" s="290" t="s">
        <v>32</v>
      </c>
      <c r="C23" s="291" t="s">
        <v>27</v>
      </c>
      <c r="D23" s="464"/>
      <c r="E23" s="465"/>
      <c r="F23" s="466"/>
      <c r="G23" s="464"/>
      <c r="H23" s="465"/>
      <c r="I23" s="466"/>
      <c r="J23" s="464"/>
      <c r="K23" s="465"/>
      <c r="L23" s="466"/>
      <c r="M23" s="464"/>
      <c r="N23" s="465"/>
      <c r="O23" s="466"/>
      <c r="P23" s="464"/>
      <c r="Q23" s="465"/>
      <c r="R23" s="466"/>
      <c r="S23" s="464"/>
      <c r="T23" s="465"/>
      <c r="U23" s="466"/>
      <c r="V23" s="464">
        <f t="shared" si="2"/>
        <v>0</v>
      </c>
      <c r="W23" s="465">
        <f t="shared" si="1"/>
        <v>0</v>
      </c>
      <c r="X23" s="466">
        <f t="shared" si="1"/>
        <v>0</v>
      </c>
    </row>
    <row r="24" spans="2:24" ht="12.75" x14ac:dyDescent="0.25">
      <c r="B24" s="290" t="s">
        <v>33</v>
      </c>
      <c r="C24" s="291" t="s">
        <v>28</v>
      </c>
      <c r="D24" s="464"/>
      <c r="E24" s="465"/>
      <c r="F24" s="466"/>
      <c r="G24" s="464"/>
      <c r="H24" s="465"/>
      <c r="I24" s="466"/>
      <c r="J24" s="464"/>
      <c r="K24" s="465"/>
      <c r="L24" s="466"/>
      <c r="M24" s="464"/>
      <c r="N24" s="465"/>
      <c r="O24" s="466"/>
      <c r="P24" s="464"/>
      <c r="Q24" s="465"/>
      <c r="R24" s="466"/>
      <c r="S24" s="464"/>
      <c r="T24" s="465"/>
      <c r="U24" s="466"/>
      <c r="V24" s="464">
        <f t="shared" si="2"/>
        <v>0</v>
      </c>
      <c r="W24" s="465">
        <f t="shared" si="1"/>
        <v>0</v>
      </c>
      <c r="X24" s="466">
        <f t="shared" si="1"/>
        <v>0</v>
      </c>
    </row>
    <row r="25" spans="2:24" ht="12.75" x14ac:dyDescent="0.25">
      <c r="B25" s="290" t="s">
        <v>34</v>
      </c>
      <c r="C25" s="291" t="s">
        <v>29</v>
      </c>
      <c r="D25" s="464"/>
      <c r="E25" s="465"/>
      <c r="F25" s="466"/>
      <c r="G25" s="464"/>
      <c r="H25" s="465"/>
      <c r="I25" s="466"/>
      <c r="J25" s="464"/>
      <c r="K25" s="465"/>
      <c r="L25" s="466"/>
      <c r="M25" s="464"/>
      <c r="N25" s="465"/>
      <c r="O25" s="466"/>
      <c r="P25" s="464"/>
      <c r="Q25" s="465"/>
      <c r="R25" s="466"/>
      <c r="S25" s="464"/>
      <c r="T25" s="465"/>
      <c r="U25" s="466"/>
      <c r="V25" s="464">
        <f t="shared" si="2"/>
        <v>0</v>
      </c>
      <c r="W25" s="465">
        <f t="shared" si="1"/>
        <v>0</v>
      </c>
      <c r="X25" s="466">
        <f t="shared" si="1"/>
        <v>0</v>
      </c>
    </row>
    <row r="26" spans="2:24" ht="12.75" x14ac:dyDescent="0.25">
      <c r="B26" s="290" t="s">
        <v>35</v>
      </c>
      <c r="C26" s="291" t="s">
        <v>30</v>
      </c>
      <c r="D26" s="464"/>
      <c r="E26" s="465"/>
      <c r="F26" s="466"/>
      <c r="G26" s="464"/>
      <c r="H26" s="465"/>
      <c r="I26" s="466"/>
      <c r="J26" s="464"/>
      <c r="K26" s="465"/>
      <c r="L26" s="466"/>
      <c r="M26" s="464"/>
      <c r="N26" s="465"/>
      <c r="O26" s="466"/>
      <c r="P26" s="464"/>
      <c r="Q26" s="465"/>
      <c r="R26" s="466"/>
      <c r="S26" s="464"/>
      <c r="T26" s="465"/>
      <c r="U26" s="466"/>
      <c r="V26" s="464">
        <f t="shared" si="2"/>
        <v>0</v>
      </c>
      <c r="W26" s="465">
        <f t="shared" ref="W26:W28" si="3">E26+H26+K26+N26+Q26+T26</f>
        <v>0</v>
      </c>
      <c r="X26" s="466">
        <f t="shared" ref="X26:X27" si="4">F26+I26+L26+O26+R26+U26</f>
        <v>0</v>
      </c>
    </row>
    <row r="27" spans="2:24" ht="12.75" x14ac:dyDescent="0.25">
      <c r="B27" s="290" t="s">
        <v>36</v>
      </c>
      <c r="C27" s="291" t="s">
        <v>31</v>
      </c>
      <c r="D27" s="464"/>
      <c r="E27" s="465"/>
      <c r="F27" s="466"/>
      <c r="G27" s="464"/>
      <c r="H27" s="465"/>
      <c r="I27" s="466"/>
      <c r="J27" s="464"/>
      <c r="K27" s="465"/>
      <c r="L27" s="466"/>
      <c r="M27" s="464"/>
      <c r="N27" s="465"/>
      <c r="O27" s="466"/>
      <c r="P27" s="464"/>
      <c r="Q27" s="465"/>
      <c r="R27" s="466"/>
      <c r="S27" s="464"/>
      <c r="T27" s="465"/>
      <c r="U27" s="466"/>
      <c r="V27" s="464">
        <f t="shared" si="2"/>
        <v>0</v>
      </c>
      <c r="W27" s="465">
        <f t="shared" si="3"/>
        <v>0</v>
      </c>
      <c r="X27" s="466">
        <f t="shared" si="4"/>
        <v>0</v>
      </c>
    </row>
    <row r="28" spans="2:24" ht="12.75" x14ac:dyDescent="0.25">
      <c r="B28" s="293" t="s">
        <v>37</v>
      </c>
      <c r="C28" s="294" t="s">
        <v>78</v>
      </c>
      <c r="D28" s="467"/>
      <c r="E28" s="468"/>
      <c r="F28" s="469"/>
      <c r="G28" s="467"/>
      <c r="H28" s="468"/>
      <c r="I28" s="469"/>
      <c r="J28" s="467"/>
      <c r="K28" s="468"/>
      <c r="L28" s="469"/>
      <c r="M28" s="467"/>
      <c r="N28" s="468"/>
      <c r="O28" s="469"/>
      <c r="P28" s="467"/>
      <c r="Q28" s="468"/>
      <c r="R28" s="469"/>
      <c r="S28" s="467"/>
      <c r="T28" s="468"/>
      <c r="U28" s="469"/>
      <c r="V28" s="470">
        <f t="shared" si="2"/>
        <v>0</v>
      </c>
      <c r="W28" s="471">
        <f t="shared" si="3"/>
        <v>0</v>
      </c>
      <c r="X28" s="472">
        <f>F28+I28+L28+O28+R28+U28</f>
        <v>0</v>
      </c>
    </row>
    <row r="29" spans="2:24" s="368" customFormat="1" ht="12.75" x14ac:dyDescent="0.25">
      <c r="B29" s="574" t="s">
        <v>40</v>
      </c>
      <c r="C29" s="575" t="s">
        <v>110</v>
      </c>
      <c r="D29" s="576">
        <f>SUM(D30:D33)</f>
        <v>0</v>
      </c>
      <c r="E29" s="576">
        <f t="shared" ref="E29:X29" si="5">SUM(E30:E33)</f>
        <v>0</v>
      </c>
      <c r="F29" s="576">
        <f t="shared" si="5"/>
        <v>0</v>
      </c>
      <c r="G29" s="576">
        <f t="shared" si="5"/>
        <v>0</v>
      </c>
      <c r="H29" s="576">
        <f t="shared" si="5"/>
        <v>0</v>
      </c>
      <c r="I29" s="576">
        <f t="shared" si="5"/>
        <v>0</v>
      </c>
      <c r="J29" s="576">
        <f t="shared" si="5"/>
        <v>0</v>
      </c>
      <c r="K29" s="576">
        <f t="shared" si="5"/>
        <v>0</v>
      </c>
      <c r="L29" s="576">
        <f t="shared" si="5"/>
        <v>0</v>
      </c>
      <c r="M29" s="576">
        <f t="shared" si="5"/>
        <v>0</v>
      </c>
      <c r="N29" s="576">
        <f t="shared" si="5"/>
        <v>0</v>
      </c>
      <c r="O29" s="576">
        <f t="shared" si="5"/>
        <v>0</v>
      </c>
      <c r="P29" s="576">
        <f t="shared" si="5"/>
        <v>0</v>
      </c>
      <c r="Q29" s="576">
        <f t="shared" si="5"/>
        <v>0</v>
      </c>
      <c r="R29" s="576">
        <f t="shared" si="5"/>
        <v>0</v>
      </c>
      <c r="S29" s="576">
        <f t="shared" si="5"/>
        <v>0</v>
      </c>
      <c r="T29" s="576">
        <f t="shared" si="5"/>
        <v>0</v>
      </c>
      <c r="U29" s="576">
        <f t="shared" si="5"/>
        <v>0</v>
      </c>
      <c r="V29" s="576">
        <f t="shared" si="5"/>
        <v>0</v>
      </c>
      <c r="W29" s="576">
        <f t="shared" si="5"/>
        <v>0</v>
      </c>
      <c r="X29" s="577">
        <f t="shared" si="5"/>
        <v>0</v>
      </c>
    </row>
    <row r="30" spans="2:24" ht="12.75" x14ac:dyDescent="0.25">
      <c r="B30" s="290" t="s">
        <v>45</v>
      </c>
      <c r="C30" s="291" t="s">
        <v>41</v>
      </c>
      <c r="D30" s="473"/>
      <c r="E30" s="474"/>
      <c r="F30" s="475"/>
      <c r="G30" s="473"/>
      <c r="H30" s="474"/>
      <c r="I30" s="475"/>
      <c r="J30" s="473"/>
      <c r="K30" s="474"/>
      <c r="L30" s="475"/>
      <c r="M30" s="473"/>
      <c r="N30" s="474"/>
      <c r="O30" s="475"/>
      <c r="P30" s="473"/>
      <c r="Q30" s="474"/>
      <c r="R30" s="475"/>
      <c r="S30" s="473"/>
      <c r="T30" s="474"/>
      <c r="U30" s="475"/>
      <c r="V30" s="473">
        <f>D30+G30+J30+M30+P30+S30</f>
        <v>0</v>
      </c>
      <c r="W30" s="473">
        <f t="shared" ref="W30:X33" si="6">E30+H30+K30+N30+Q30+T30</f>
        <v>0</v>
      </c>
      <c r="X30" s="476">
        <f>F30+I30+L30+O30+R30+U30</f>
        <v>0</v>
      </c>
    </row>
    <row r="31" spans="2:24" ht="12.75" x14ac:dyDescent="0.25">
      <c r="B31" s="290" t="s">
        <v>46</v>
      </c>
      <c r="C31" s="291" t="s">
        <v>42</v>
      </c>
      <c r="D31" s="464"/>
      <c r="E31" s="465"/>
      <c r="F31" s="466"/>
      <c r="G31" s="464"/>
      <c r="H31" s="465"/>
      <c r="I31" s="466"/>
      <c r="J31" s="464"/>
      <c r="K31" s="465"/>
      <c r="L31" s="466"/>
      <c r="M31" s="464"/>
      <c r="N31" s="465"/>
      <c r="O31" s="466"/>
      <c r="P31" s="464"/>
      <c r="Q31" s="465"/>
      <c r="R31" s="466"/>
      <c r="S31" s="464"/>
      <c r="T31" s="465"/>
      <c r="U31" s="466"/>
      <c r="V31" s="473">
        <f t="shared" ref="V31:V33" si="7">D31+G31+J31+M31+P31+S31</f>
        <v>0</v>
      </c>
      <c r="W31" s="473">
        <f t="shared" si="6"/>
        <v>0</v>
      </c>
      <c r="X31" s="476">
        <f t="shared" si="6"/>
        <v>0</v>
      </c>
    </row>
    <row r="32" spans="2:24" ht="12.75" x14ac:dyDescent="0.25">
      <c r="B32" s="290" t="s">
        <v>47</v>
      </c>
      <c r="C32" s="291" t="s">
        <v>43</v>
      </c>
      <c r="D32" s="464"/>
      <c r="E32" s="465"/>
      <c r="F32" s="466"/>
      <c r="G32" s="464"/>
      <c r="H32" s="465"/>
      <c r="I32" s="466"/>
      <c r="J32" s="464"/>
      <c r="K32" s="465"/>
      <c r="L32" s="466"/>
      <c r="M32" s="464"/>
      <c r="N32" s="465"/>
      <c r="O32" s="466"/>
      <c r="P32" s="464"/>
      <c r="Q32" s="465"/>
      <c r="R32" s="466"/>
      <c r="S32" s="464"/>
      <c r="T32" s="465"/>
      <c r="U32" s="466"/>
      <c r="V32" s="473">
        <f t="shared" si="7"/>
        <v>0</v>
      </c>
      <c r="W32" s="473">
        <f t="shared" si="6"/>
        <v>0</v>
      </c>
      <c r="X32" s="476">
        <f t="shared" si="6"/>
        <v>0</v>
      </c>
    </row>
    <row r="33" spans="2:24" ht="12.75" x14ac:dyDescent="0.25">
      <c r="B33" s="293" t="s">
        <v>48</v>
      </c>
      <c r="C33" s="294" t="s">
        <v>44</v>
      </c>
      <c r="D33" s="467"/>
      <c r="E33" s="468"/>
      <c r="F33" s="469"/>
      <c r="G33" s="467"/>
      <c r="H33" s="468"/>
      <c r="I33" s="469"/>
      <c r="J33" s="467"/>
      <c r="K33" s="468"/>
      <c r="L33" s="469"/>
      <c r="M33" s="467"/>
      <c r="N33" s="468"/>
      <c r="O33" s="469"/>
      <c r="P33" s="467"/>
      <c r="Q33" s="468"/>
      <c r="R33" s="469"/>
      <c r="S33" s="467"/>
      <c r="T33" s="468"/>
      <c r="U33" s="469"/>
      <c r="V33" s="473">
        <f t="shared" si="7"/>
        <v>0</v>
      </c>
      <c r="W33" s="473">
        <f t="shared" si="6"/>
        <v>0</v>
      </c>
      <c r="X33" s="476">
        <f t="shared" si="6"/>
        <v>0</v>
      </c>
    </row>
    <row r="34" spans="2:24" ht="12.75" x14ac:dyDescent="0.25">
      <c r="B34" s="598"/>
      <c r="C34" s="575" t="s">
        <v>538</v>
      </c>
      <c r="D34" s="578">
        <f>D9+D29</f>
        <v>0</v>
      </c>
      <c r="E34" s="578">
        <f t="shared" ref="E34:X34" si="8">E9+E29</f>
        <v>0</v>
      </c>
      <c r="F34" s="578">
        <f t="shared" si="8"/>
        <v>0</v>
      </c>
      <c r="G34" s="578">
        <f t="shared" si="8"/>
        <v>0</v>
      </c>
      <c r="H34" s="578">
        <f t="shared" si="8"/>
        <v>0</v>
      </c>
      <c r="I34" s="578">
        <f t="shared" si="8"/>
        <v>0</v>
      </c>
      <c r="J34" s="578">
        <f t="shared" si="8"/>
        <v>0</v>
      </c>
      <c r="K34" s="578">
        <f t="shared" si="8"/>
        <v>0</v>
      </c>
      <c r="L34" s="578">
        <f t="shared" si="8"/>
        <v>0</v>
      </c>
      <c r="M34" s="578">
        <f t="shared" si="8"/>
        <v>0</v>
      </c>
      <c r="N34" s="578">
        <f t="shared" si="8"/>
        <v>0</v>
      </c>
      <c r="O34" s="578">
        <f t="shared" si="8"/>
        <v>0</v>
      </c>
      <c r="P34" s="578">
        <f t="shared" si="8"/>
        <v>0</v>
      </c>
      <c r="Q34" s="578">
        <f t="shared" si="8"/>
        <v>0</v>
      </c>
      <c r="R34" s="578">
        <f t="shared" si="8"/>
        <v>0</v>
      </c>
      <c r="S34" s="578">
        <f t="shared" si="8"/>
        <v>0</v>
      </c>
      <c r="T34" s="578">
        <f t="shared" si="8"/>
        <v>0</v>
      </c>
      <c r="U34" s="578">
        <f t="shared" si="8"/>
        <v>0</v>
      </c>
      <c r="V34" s="578">
        <f t="shared" si="8"/>
        <v>0</v>
      </c>
      <c r="W34" s="578">
        <f t="shared" si="8"/>
        <v>0</v>
      </c>
      <c r="X34" s="579">
        <f t="shared" si="8"/>
        <v>0</v>
      </c>
    </row>
    <row r="35" spans="2:24" ht="15.75" customHeight="1" x14ac:dyDescent="0.25">
      <c r="B35" s="274"/>
      <c r="C35" s="274"/>
      <c r="D35" s="270"/>
      <c r="F35" s="270"/>
      <c r="G35" s="270"/>
      <c r="I35" s="270"/>
      <c r="J35" s="270"/>
      <c r="L35" s="270"/>
      <c r="M35" s="270"/>
      <c r="O35" s="270"/>
      <c r="P35" s="270"/>
      <c r="R35" s="270"/>
      <c r="S35" s="270"/>
      <c r="U35" s="270"/>
      <c r="V35" s="270"/>
      <c r="X35" s="270"/>
    </row>
    <row r="36" spans="2:24" ht="15.75" customHeight="1" x14ac:dyDescent="0.25">
      <c r="B36" s="269" t="s">
        <v>65</v>
      </c>
      <c r="C36" s="269"/>
      <c r="D36" s="274"/>
      <c r="F36" s="274"/>
      <c r="G36" s="274"/>
      <c r="I36" s="274"/>
      <c r="J36" s="274"/>
      <c r="L36" s="274"/>
      <c r="M36" s="274"/>
      <c r="O36" s="274"/>
      <c r="P36" s="274"/>
      <c r="R36" s="274"/>
      <c r="S36" s="274"/>
      <c r="U36" s="274"/>
      <c r="V36" s="274"/>
      <c r="X36" s="274"/>
    </row>
    <row r="37" spans="2:24" s="275" customFormat="1" ht="15.75" customHeight="1" x14ac:dyDescent="0.25">
      <c r="B37" s="276"/>
      <c r="C37" s="274"/>
      <c r="D37" s="274"/>
      <c r="E37" s="267"/>
      <c r="F37" s="276"/>
      <c r="G37" s="274"/>
      <c r="H37" s="267"/>
      <c r="I37" s="276"/>
      <c r="J37" s="274"/>
      <c r="K37" s="267"/>
      <c r="L37" s="276"/>
      <c r="M37" s="274"/>
      <c r="N37" s="267"/>
      <c r="O37" s="276"/>
      <c r="P37" s="274"/>
      <c r="Q37" s="267"/>
      <c r="R37" s="276"/>
      <c r="S37" s="274"/>
      <c r="T37" s="267"/>
      <c r="U37" s="276"/>
      <c r="V37" s="274"/>
      <c r="W37" s="267"/>
      <c r="X37" s="276"/>
    </row>
    <row r="38" spans="2:24" s="275" customFormat="1" ht="15.75" customHeight="1" x14ac:dyDescent="0.25">
      <c r="B38" s="274" t="s">
        <v>66</v>
      </c>
      <c r="C38" s="274"/>
      <c r="D38" s="274"/>
      <c r="E38" s="267"/>
      <c r="F38" s="274"/>
      <c r="G38" s="274"/>
      <c r="H38" s="267"/>
      <c r="I38" s="274"/>
      <c r="J38" s="274"/>
      <c r="K38" s="267"/>
      <c r="L38" s="274"/>
      <c r="M38" s="274"/>
      <c r="N38" s="267"/>
      <c r="O38" s="274"/>
      <c r="P38" s="274"/>
      <c r="Q38" s="267"/>
      <c r="R38" s="274"/>
      <c r="S38" s="274"/>
      <c r="T38" s="267"/>
      <c r="U38" s="274"/>
      <c r="V38" s="274"/>
      <c r="W38" s="267"/>
      <c r="X38" s="274"/>
    </row>
    <row r="39" spans="2:24" ht="12.75" x14ac:dyDescent="0.25">
      <c r="B39" s="269" t="s">
        <v>544</v>
      </c>
      <c r="C39" s="269"/>
      <c r="D39" s="269"/>
      <c r="F39" s="269"/>
      <c r="G39" s="269"/>
      <c r="I39" s="269"/>
      <c r="J39" s="269"/>
      <c r="L39" s="269"/>
      <c r="M39" s="269"/>
      <c r="O39" s="269"/>
      <c r="P39" s="269"/>
      <c r="R39" s="269"/>
      <c r="S39" s="269"/>
      <c r="U39" s="269"/>
      <c r="V39" s="269"/>
      <c r="X39" s="269"/>
    </row>
    <row r="40" spans="2:24" ht="15.75" customHeight="1" x14ac:dyDescent="0.25">
      <c r="B40" s="269"/>
      <c r="C40" s="277"/>
      <c r="D40" s="277"/>
      <c r="F40" s="277"/>
      <c r="G40" s="277"/>
      <c r="I40" s="277"/>
      <c r="J40" s="277"/>
      <c r="L40" s="277"/>
      <c r="M40" s="277"/>
      <c r="O40" s="277"/>
      <c r="P40" s="277"/>
      <c r="R40" s="277"/>
      <c r="S40" s="277"/>
      <c r="U40" s="277"/>
      <c r="V40" s="277"/>
      <c r="X40" s="277"/>
    </row>
    <row r="41" spans="2:24" ht="15.75" customHeight="1" x14ac:dyDescent="0.25">
      <c r="B41" s="277"/>
      <c r="C41" s="277"/>
      <c r="D41" s="277"/>
      <c r="F41" s="277"/>
      <c r="G41" s="277"/>
      <c r="I41" s="277"/>
      <c r="J41" s="277"/>
      <c r="L41" s="277"/>
      <c r="M41" s="277"/>
      <c r="O41" s="277"/>
      <c r="P41" s="277"/>
      <c r="R41" s="277"/>
      <c r="S41" s="277"/>
      <c r="U41" s="277"/>
      <c r="V41" s="277"/>
      <c r="X41" s="277"/>
    </row>
  </sheetData>
  <sheetProtection password="CD8A" sheet="1" objects="1" scenarios="1" formatCells="0" formatColumns="0" formatRows="0"/>
  <mergeCells count="11">
    <mergeCell ref="B1:C1"/>
    <mergeCell ref="S6:U6"/>
    <mergeCell ref="V6:X6"/>
    <mergeCell ref="G6:I6"/>
    <mergeCell ref="B4:C4"/>
    <mergeCell ref="J6:L6"/>
    <mergeCell ref="M6:O6"/>
    <mergeCell ref="P6:R6"/>
    <mergeCell ref="B6:B7"/>
    <mergeCell ref="C6:C7"/>
    <mergeCell ref="D6:F6"/>
  </mergeCells>
  <printOptions horizontalCentered="1"/>
  <pageMargins left="0.39370078740157499" right="0.39370078740157499" top="0.17" bottom="0.31" header="0.31496062992126" footer="0.31496062992126"/>
  <pageSetup paperSize="9" scale="92" orientation="landscape" horizontalDpi="4294967294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9"/>
  <sheetViews>
    <sheetView showGridLines="0" zoomScale="80" zoomScaleNormal="80" workbookViewId="0">
      <selection activeCell="F41" sqref="F41"/>
    </sheetView>
  </sheetViews>
  <sheetFormatPr defaultRowHeight="12.75" x14ac:dyDescent="0.2"/>
  <cols>
    <col min="1" max="1" width="9.140625" style="14" customWidth="1"/>
    <col min="2" max="2" width="9.140625" style="14"/>
    <col min="3" max="3" width="56" style="14" customWidth="1"/>
    <col min="4" max="12" width="15.7109375" style="14" customWidth="1"/>
    <col min="13" max="16384" width="9.140625" style="14"/>
  </cols>
  <sheetData>
    <row r="1" spans="2:12" x14ac:dyDescent="0.2">
      <c r="B1" s="730" t="s">
        <v>92</v>
      </c>
      <c r="C1" s="730"/>
    </row>
    <row r="3" spans="2:12" x14ac:dyDescent="0.2">
      <c r="B3" s="28" t="s">
        <v>438</v>
      </c>
      <c r="C3" s="28"/>
      <c r="D3" s="28"/>
      <c r="E3" s="28"/>
      <c r="F3" s="28"/>
    </row>
    <row r="4" spans="2:12" ht="12.75" customHeight="1" x14ac:dyDescent="0.2">
      <c r="B4" s="729" t="s">
        <v>531</v>
      </c>
      <c r="C4" s="729"/>
      <c r="D4" s="729"/>
      <c r="E4" s="729"/>
      <c r="F4" s="729"/>
      <c r="G4" s="729"/>
      <c r="H4" s="321"/>
    </row>
    <row r="5" spans="2:12" x14ac:dyDescent="0.2">
      <c r="B5" s="20"/>
      <c r="C5" s="20"/>
      <c r="D5" s="20"/>
      <c r="E5" s="20"/>
      <c r="F5" s="20"/>
      <c r="G5" s="21"/>
    </row>
    <row r="6" spans="2:12" x14ac:dyDescent="0.2">
      <c r="B6" s="731" t="s">
        <v>1</v>
      </c>
      <c r="C6" s="733" t="s">
        <v>67</v>
      </c>
      <c r="D6" s="330" t="s">
        <v>525</v>
      </c>
      <c r="E6" s="323"/>
      <c r="F6" s="331"/>
      <c r="G6" s="322" t="s">
        <v>158</v>
      </c>
      <c r="H6" s="323"/>
      <c r="I6" s="725" t="s">
        <v>159</v>
      </c>
      <c r="J6" s="727" t="s">
        <v>160</v>
      </c>
      <c r="K6" s="723" t="s">
        <v>526</v>
      </c>
      <c r="L6" s="721" t="s">
        <v>527</v>
      </c>
    </row>
    <row r="7" spans="2:12" ht="25.5" x14ac:dyDescent="0.2">
      <c r="B7" s="732"/>
      <c r="C7" s="734"/>
      <c r="D7" s="332" t="s">
        <v>528</v>
      </c>
      <c r="E7" s="324" t="s">
        <v>529</v>
      </c>
      <c r="F7" s="329" t="s">
        <v>530</v>
      </c>
      <c r="G7" s="324" t="s">
        <v>536</v>
      </c>
      <c r="H7" s="334" t="s">
        <v>537</v>
      </c>
      <c r="I7" s="726"/>
      <c r="J7" s="728"/>
      <c r="K7" s="724"/>
      <c r="L7" s="722"/>
    </row>
    <row r="8" spans="2:12" x14ac:dyDescent="0.2">
      <c r="B8" s="325" t="s">
        <v>51</v>
      </c>
      <c r="C8" s="326">
        <v>2</v>
      </c>
      <c r="D8" s="333">
        <v>3</v>
      </c>
      <c r="E8" s="327">
        <v>4</v>
      </c>
      <c r="F8" s="328">
        <v>5</v>
      </c>
      <c r="G8" s="327">
        <v>6</v>
      </c>
      <c r="H8" s="335">
        <v>7</v>
      </c>
      <c r="I8" s="333">
        <v>8</v>
      </c>
      <c r="J8" s="328">
        <v>9</v>
      </c>
      <c r="K8" s="327">
        <v>10</v>
      </c>
      <c r="L8" s="328">
        <v>11</v>
      </c>
    </row>
    <row r="9" spans="2:12" x14ac:dyDescent="0.2">
      <c r="B9" s="580" t="s">
        <v>2</v>
      </c>
      <c r="C9" s="552" t="s">
        <v>532</v>
      </c>
      <c r="D9" s="581">
        <f>SUM(D10:D28)</f>
        <v>0</v>
      </c>
      <c r="E9" s="581">
        <f t="shared" ref="E9:L9" si="0">SUM(E10:E28)</f>
        <v>0</v>
      </c>
      <c r="F9" s="581">
        <f t="shared" si="0"/>
        <v>0</v>
      </c>
      <c r="G9" s="581">
        <f t="shared" si="0"/>
        <v>0</v>
      </c>
      <c r="H9" s="581">
        <f t="shared" si="0"/>
        <v>0</v>
      </c>
      <c r="I9" s="581">
        <f t="shared" si="0"/>
        <v>0</v>
      </c>
      <c r="J9" s="581">
        <f t="shared" si="0"/>
        <v>0</v>
      </c>
      <c r="K9" s="581">
        <f t="shared" si="0"/>
        <v>0</v>
      </c>
      <c r="L9" s="581">
        <f t="shared" si="0"/>
        <v>0</v>
      </c>
    </row>
    <row r="10" spans="2:12" x14ac:dyDescent="0.2">
      <c r="B10" s="318" t="s">
        <v>3</v>
      </c>
      <c r="C10" s="319" t="s">
        <v>38</v>
      </c>
      <c r="D10" s="477"/>
      <c r="E10" s="478"/>
      <c r="F10" s="479"/>
      <c r="G10" s="478"/>
      <c r="H10" s="480"/>
      <c r="I10" s="477"/>
      <c r="J10" s="481"/>
      <c r="K10" s="478"/>
      <c r="L10" s="481"/>
    </row>
    <row r="11" spans="2:12" x14ac:dyDescent="0.2">
      <c r="B11" s="336" t="s">
        <v>7</v>
      </c>
      <c r="C11" s="337" t="s">
        <v>4</v>
      </c>
      <c r="D11" s="477"/>
      <c r="E11" s="478"/>
      <c r="F11" s="479"/>
      <c r="G11" s="478"/>
      <c r="H11" s="480"/>
      <c r="I11" s="477"/>
      <c r="J11" s="481"/>
      <c r="K11" s="478"/>
      <c r="L11" s="481"/>
    </row>
    <row r="12" spans="2:12" x14ac:dyDescent="0.2">
      <c r="B12" s="336" t="s">
        <v>8</v>
      </c>
      <c r="C12" s="337" t="s">
        <v>5</v>
      </c>
      <c r="D12" s="477"/>
      <c r="E12" s="478"/>
      <c r="F12" s="479"/>
      <c r="G12" s="478"/>
      <c r="H12" s="480"/>
      <c r="I12" s="477"/>
      <c r="J12" s="481"/>
      <c r="K12" s="478"/>
      <c r="L12" s="481"/>
    </row>
    <row r="13" spans="2:12" x14ac:dyDescent="0.2">
      <c r="B13" s="336" t="s">
        <v>9</v>
      </c>
      <c r="C13" s="337" t="s">
        <v>6</v>
      </c>
      <c r="D13" s="477"/>
      <c r="E13" s="478"/>
      <c r="F13" s="479"/>
      <c r="G13" s="478"/>
      <c r="H13" s="480"/>
      <c r="I13" s="477"/>
      <c r="J13" s="481"/>
      <c r="K13" s="478"/>
      <c r="L13" s="481"/>
    </row>
    <row r="14" spans="2:12" x14ac:dyDescent="0.2">
      <c r="B14" s="336" t="s">
        <v>10</v>
      </c>
      <c r="C14" s="337" t="s">
        <v>75</v>
      </c>
      <c r="D14" s="477"/>
      <c r="E14" s="478"/>
      <c r="F14" s="479"/>
      <c r="G14" s="478"/>
      <c r="H14" s="480"/>
      <c r="I14" s="477"/>
      <c r="J14" s="481"/>
      <c r="K14" s="478"/>
      <c r="L14" s="481"/>
    </row>
    <row r="15" spans="2:12" x14ac:dyDescent="0.2">
      <c r="B15" s="336" t="s">
        <v>11</v>
      </c>
      <c r="C15" s="337" t="s">
        <v>19</v>
      </c>
      <c r="D15" s="477"/>
      <c r="E15" s="478"/>
      <c r="F15" s="479"/>
      <c r="G15" s="478"/>
      <c r="H15" s="480"/>
      <c r="I15" s="477"/>
      <c r="J15" s="481"/>
      <c r="K15" s="478"/>
      <c r="L15" s="481"/>
    </row>
    <row r="16" spans="2:12" x14ac:dyDescent="0.2">
      <c r="B16" s="336" t="s">
        <v>12</v>
      </c>
      <c r="C16" s="337" t="s">
        <v>20</v>
      </c>
      <c r="D16" s="477"/>
      <c r="E16" s="478"/>
      <c r="F16" s="479"/>
      <c r="G16" s="478"/>
      <c r="H16" s="480"/>
      <c r="I16" s="477"/>
      <c r="J16" s="481"/>
      <c r="K16" s="478"/>
      <c r="L16" s="481"/>
    </row>
    <row r="17" spans="2:12" x14ac:dyDescent="0.2">
      <c r="B17" s="336" t="s">
        <v>13</v>
      </c>
      <c r="C17" s="337" t="s">
        <v>21</v>
      </c>
      <c r="D17" s="477"/>
      <c r="E17" s="478"/>
      <c r="F17" s="479"/>
      <c r="G17" s="478"/>
      <c r="H17" s="480"/>
      <c r="I17" s="477"/>
      <c r="J17" s="481"/>
      <c r="K17" s="478"/>
      <c r="L17" s="481"/>
    </row>
    <row r="18" spans="2:12" x14ac:dyDescent="0.2">
      <c r="B18" s="336" t="s">
        <v>14</v>
      </c>
      <c r="C18" s="337" t="s">
        <v>22</v>
      </c>
      <c r="D18" s="477"/>
      <c r="E18" s="478"/>
      <c r="F18" s="479"/>
      <c r="G18" s="478"/>
      <c r="H18" s="480"/>
      <c r="I18" s="477"/>
      <c r="J18" s="481"/>
      <c r="K18" s="478"/>
      <c r="L18" s="481"/>
    </row>
    <row r="19" spans="2:12" ht="11.25" customHeight="1" x14ac:dyDescent="0.2">
      <c r="B19" s="336" t="s">
        <v>15</v>
      </c>
      <c r="C19" s="337" t="s">
        <v>23</v>
      </c>
      <c r="D19" s="477"/>
      <c r="E19" s="478"/>
      <c r="F19" s="479"/>
      <c r="G19" s="478"/>
      <c r="H19" s="480"/>
      <c r="I19" s="477"/>
      <c r="J19" s="481"/>
      <c r="K19" s="478"/>
      <c r="L19" s="481"/>
    </row>
    <row r="20" spans="2:12" x14ac:dyDescent="0.2">
      <c r="B20" s="336" t="s">
        <v>16</v>
      </c>
      <c r="C20" s="337" t="s">
        <v>24</v>
      </c>
      <c r="D20" s="477"/>
      <c r="E20" s="478"/>
      <c r="F20" s="479"/>
      <c r="G20" s="478"/>
      <c r="H20" s="480"/>
      <c r="I20" s="477"/>
      <c r="J20" s="481"/>
      <c r="K20" s="478"/>
      <c r="L20" s="481"/>
    </row>
    <row r="21" spans="2:12" x14ac:dyDescent="0.2">
      <c r="B21" s="336" t="s">
        <v>17</v>
      </c>
      <c r="C21" s="337" t="s">
        <v>25</v>
      </c>
      <c r="D21" s="477"/>
      <c r="E21" s="478"/>
      <c r="F21" s="479"/>
      <c r="G21" s="478"/>
      <c r="H21" s="480"/>
      <c r="I21" s="477"/>
      <c r="J21" s="481"/>
      <c r="K21" s="478"/>
      <c r="L21" s="481"/>
    </row>
    <row r="22" spans="2:12" x14ac:dyDescent="0.2">
      <c r="B22" s="336" t="s">
        <v>18</v>
      </c>
      <c r="C22" s="337" t="s">
        <v>26</v>
      </c>
      <c r="D22" s="477"/>
      <c r="E22" s="478"/>
      <c r="F22" s="479"/>
      <c r="G22" s="478"/>
      <c r="H22" s="480"/>
      <c r="I22" s="477"/>
      <c r="J22" s="481"/>
      <c r="K22" s="478"/>
      <c r="L22" s="481"/>
    </row>
    <row r="23" spans="2:12" x14ac:dyDescent="0.2">
      <c r="B23" s="336" t="s">
        <v>32</v>
      </c>
      <c r="C23" s="337" t="s">
        <v>27</v>
      </c>
      <c r="D23" s="477"/>
      <c r="E23" s="478"/>
      <c r="F23" s="479"/>
      <c r="G23" s="478"/>
      <c r="H23" s="480"/>
      <c r="I23" s="477"/>
      <c r="J23" s="481"/>
      <c r="K23" s="478"/>
      <c r="L23" s="481"/>
    </row>
    <row r="24" spans="2:12" x14ac:dyDescent="0.2">
      <c r="B24" s="336" t="s">
        <v>33</v>
      </c>
      <c r="C24" s="337" t="s">
        <v>28</v>
      </c>
      <c r="D24" s="477"/>
      <c r="E24" s="478"/>
      <c r="F24" s="479"/>
      <c r="G24" s="478"/>
      <c r="H24" s="480"/>
      <c r="I24" s="477"/>
      <c r="J24" s="481"/>
      <c r="K24" s="478"/>
      <c r="L24" s="481"/>
    </row>
    <row r="25" spans="2:12" x14ac:dyDescent="0.2">
      <c r="B25" s="336" t="s">
        <v>34</v>
      </c>
      <c r="C25" s="337" t="s">
        <v>29</v>
      </c>
      <c r="D25" s="477"/>
      <c r="E25" s="478"/>
      <c r="F25" s="479"/>
      <c r="G25" s="478"/>
      <c r="H25" s="480"/>
      <c r="I25" s="477"/>
      <c r="J25" s="481"/>
      <c r="K25" s="478"/>
      <c r="L25" s="481"/>
    </row>
    <row r="26" spans="2:12" x14ac:dyDescent="0.2">
      <c r="B26" s="336" t="s">
        <v>35</v>
      </c>
      <c r="C26" s="337" t="s">
        <v>30</v>
      </c>
      <c r="D26" s="477"/>
      <c r="E26" s="478"/>
      <c r="F26" s="479"/>
      <c r="G26" s="478"/>
      <c r="H26" s="480"/>
      <c r="I26" s="477"/>
      <c r="J26" s="481"/>
      <c r="K26" s="478"/>
      <c r="L26" s="481"/>
    </row>
    <row r="27" spans="2:12" x14ac:dyDescent="0.2">
      <c r="B27" s="336" t="s">
        <v>36</v>
      </c>
      <c r="C27" s="337" t="s">
        <v>31</v>
      </c>
      <c r="D27" s="477"/>
      <c r="E27" s="478"/>
      <c r="F27" s="479"/>
      <c r="G27" s="478"/>
      <c r="H27" s="480"/>
      <c r="I27" s="477"/>
      <c r="J27" s="481"/>
      <c r="K27" s="478"/>
      <c r="L27" s="481"/>
    </row>
    <row r="28" spans="2:12" x14ac:dyDescent="0.2">
      <c r="B28" s="320" t="s">
        <v>37</v>
      </c>
      <c r="C28" s="317" t="s">
        <v>78</v>
      </c>
      <c r="D28" s="482"/>
      <c r="E28" s="483"/>
      <c r="F28" s="484"/>
      <c r="G28" s="483"/>
      <c r="H28" s="485"/>
      <c r="I28" s="482"/>
      <c r="J28" s="486"/>
      <c r="K28" s="483"/>
      <c r="L28" s="486"/>
    </row>
    <row r="29" spans="2:12" x14ac:dyDescent="0.2">
      <c r="B29" s="561" t="s">
        <v>40</v>
      </c>
      <c r="C29" s="552" t="s">
        <v>110</v>
      </c>
      <c r="D29" s="582">
        <f>SUM(D30:D33)</f>
        <v>0</v>
      </c>
      <c r="E29" s="582">
        <f t="shared" ref="E29:L29" si="1">SUM(E30:E33)</f>
        <v>0</v>
      </c>
      <c r="F29" s="582">
        <f t="shared" si="1"/>
        <v>0</v>
      </c>
      <c r="G29" s="582">
        <f t="shared" si="1"/>
        <v>0</v>
      </c>
      <c r="H29" s="582">
        <f t="shared" si="1"/>
        <v>0</v>
      </c>
      <c r="I29" s="582">
        <f t="shared" si="1"/>
        <v>0</v>
      </c>
      <c r="J29" s="582">
        <f t="shared" si="1"/>
        <v>0</v>
      </c>
      <c r="K29" s="582">
        <f t="shared" si="1"/>
        <v>0</v>
      </c>
      <c r="L29" s="582">
        <f t="shared" si="1"/>
        <v>0</v>
      </c>
    </row>
    <row r="30" spans="2:12" x14ac:dyDescent="0.2">
      <c r="B30" s="318" t="s">
        <v>45</v>
      </c>
      <c r="C30" s="343" t="s">
        <v>41</v>
      </c>
      <c r="D30" s="477"/>
      <c r="E30" s="478"/>
      <c r="F30" s="479"/>
      <c r="G30" s="478"/>
      <c r="H30" s="480"/>
      <c r="I30" s="477"/>
      <c r="J30" s="481"/>
      <c r="K30" s="478"/>
      <c r="L30" s="481"/>
    </row>
    <row r="31" spans="2:12" x14ac:dyDescent="0.2">
      <c r="B31" s="336" t="s">
        <v>46</v>
      </c>
      <c r="C31" s="337" t="s">
        <v>42</v>
      </c>
      <c r="D31" s="477"/>
      <c r="E31" s="478"/>
      <c r="F31" s="479"/>
      <c r="G31" s="478"/>
      <c r="H31" s="480"/>
      <c r="I31" s="477"/>
      <c r="J31" s="481"/>
      <c r="K31" s="478"/>
      <c r="L31" s="481"/>
    </row>
    <row r="32" spans="2:12" x14ac:dyDescent="0.2">
      <c r="B32" s="336" t="s">
        <v>47</v>
      </c>
      <c r="C32" s="337" t="s">
        <v>43</v>
      </c>
      <c r="D32" s="477"/>
      <c r="E32" s="478"/>
      <c r="F32" s="479"/>
      <c r="G32" s="478"/>
      <c r="H32" s="480"/>
      <c r="I32" s="477"/>
      <c r="J32" s="481"/>
      <c r="K32" s="478"/>
      <c r="L32" s="481"/>
    </row>
    <row r="33" spans="2:12" x14ac:dyDescent="0.2">
      <c r="B33" s="338" t="s">
        <v>48</v>
      </c>
      <c r="C33" s="339" t="s">
        <v>44</v>
      </c>
      <c r="D33" s="487"/>
      <c r="E33" s="488"/>
      <c r="F33" s="489"/>
      <c r="G33" s="488"/>
      <c r="H33" s="490"/>
      <c r="I33" s="487"/>
      <c r="J33" s="491"/>
      <c r="K33" s="488"/>
      <c r="L33" s="491"/>
    </row>
    <row r="34" spans="2:12" x14ac:dyDescent="0.2">
      <c r="B34" s="583"/>
      <c r="C34" s="584" t="s">
        <v>538</v>
      </c>
      <c r="D34" s="585">
        <f>D9+D29</f>
        <v>0</v>
      </c>
      <c r="E34" s="585">
        <f t="shared" ref="E34:L34" si="2">E9+E29</f>
        <v>0</v>
      </c>
      <c r="F34" s="585">
        <f t="shared" si="2"/>
        <v>0</v>
      </c>
      <c r="G34" s="585">
        <f t="shared" si="2"/>
        <v>0</v>
      </c>
      <c r="H34" s="585">
        <f t="shared" si="2"/>
        <v>0</v>
      </c>
      <c r="I34" s="585">
        <f t="shared" si="2"/>
        <v>0</v>
      </c>
      <c r="J34" s="585">
        <f t="shared" si="2"/>
        <v>0</v>
      </c>
      <c r="K34" s="585">
        <f t="shared" si="2"/>
        <v>0</v>
      </c>
      <c r="L34" s="585">
        <f t="shared" si="2"/>
        <v>0</v>
      </c>
    </row>
    <row r="36" spans="2:12" x14ac:dyDescent="0.2">
      <c r="B36" s="675" t="s">
        <v>65</v>
      </c>
      <c r="C36" s="675"/>
    </row>
    <row r="37" spans="2:12" x14ac:dyDescent="0.2">
      <c r="B37" s="13"/>
      <c r="C37" s="9"/>
    </row>
    <row r="38" spans="2:12" x14ac:dyDescent="0.2">
      <c r="B38" s="675" t="s">
        <v>66</v>
      </c>
      <c r="C38" s="675"/>
    </row>
    <row r="39" spans="2:12" x14ac:dyDescent="0.2">
      <c r="B39" s="679" t="s">
        <v>544</v>
      </c>
      <c r="C39" s="679"/>
    </row>
  </sheetData>
  <sheetProtection password="CD8A" sheet="1" objects="1" scenarios="1"/>
  <mergeCells count="11">
    <mergeCell ref="B4:G4"/>
    <mergeCell ref="B36:C36"/>
    <mergeCell ref="B38:C38"/>
    <mergeCell ref="B1:C1"/>
    <mergeCell ref="B6:B7"/>
    <mergeCell ref="C6:C7"/>
    <mergeCell ref="B39:C39"/>
    <mergeCell ref="L6:L7"/>
    <mergeCell ref="K6:K7"/>
    <mergeCell ref="I6:I7"/>
    <mergeCell ref="J6:J7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B1:AF62"/>
  <sheetViews>
    <sheetView showGridLines="0" topLeftCell="A34" workbookViewId="0">
      <selection activeCell="D60" sqref="D60"/>
    </sheetView>
  </sheetViews>
  <sheetFormatPr defaultRowHeight="12.75" x14ac:dyDescent="0.2"/>
  <cols>
    <col min="1" max="1" width="3.140625" style="1" customWidth="1"/>
    <col min="2" max="2" width="16" style="1" customWidth="1"/>
    <col min="3" max="3" width="3.140625" style="1" bestFit="1" customWidth="1"/>
    <col min="4" max="7" width="9.140625" style="1"/>
    <col min="8" max="8" width="19.140625" style="1" customWidth="1"/>
    <col min="9" max="15" width="9.42578125" style="1" bestFit="1" customWidth="1"/>
    <col min="16" max="16" width="9.5703125" style="1" bestFit="1" customWidth="1"/>
    <col min="17" max="18" width="10" style="1" bestFit="1" customWidth="1"/>
    <col min="19" max="32" width="9.5703125" style="1" bestFit="1" customWidth="1"/>
    <col min="33" max="16384" width="9.140625" style="1"/>
  </cols>
  <sheetData>
    <row r="1" spans="2:32" x14ac:dyDescent="0.2">
      <c r="B1" s="31" t="s">
        <v>91</v>
      </c>
    </row>
    <row r="3" spans="2:32" ht="13.5" customHeight="1" x14ac:dyDescent="0.2">
      <c r="B3" s="33" t="s">
        <v>439</v>
      </c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</row>
    <row r="4" spans="2:32" ht="13.5" customHeight="1" x14ac:dyDescent="0.2">
      <c r="B4" s="33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</row>
    <row r="5" spans="2:32" ht="13.5" customHeight="1" x14ac:dyDescent="0.2">
      <c r="B5" s="30" t="s">
        <v>545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</row>
    <row r="6" spans="2:32" s="9" customFormat="1" ht="36.75" customHeight="1" x14ac:dyDescent="0.2">
      <c r="C6" s="665"/>
      <c r="D6" s="665"/>
      <c r="E6" s="665"/>
      <c r="F6" s="665"/>
      <c r="G6" s="665"/>
      <c r="H6" s="665"/>
      <c r="I6" s="664" t="s">
        <v>128</v>
      </c>
      <c r="J6" s="664" t="s">
        <v>129</v>
      </c>
      <c r="K6" s="664" t="s">
        <v>128</v>
      </c>
      <c r="L6" s="664" t="s">
        <v>128</v>
      </c>
      <c r="M6" s="664" t="s">
        <v>128</v>
      </c>
      <c r="N6" s="664" t="s">
        <v>128</v>
      </c>
      <c r="O6" s="664" t="s">
        <v>128</v>
      </c>
      <c r="P6" s="664" t="s">
        <v>128</v>
      </c>
      <c r="Q6" s="664" t="s">
        <v>128</v>
      </c>
      <c r="R6" s="664" t="s">
        <v>128</v>
      </c>
      <c r="S6" s="664" t="s">
        <v>128</v>
      </c>
      <c r="T6" s="664" t="s">
        <v>129</v>
      </c>
      <c r="U6" s="664" t="s">
        <v>128</v>
      </c>
      <c r="V6" s="664" t="s">
        <v>129</v>
      </c>
      <c r="W6" s="664" t="s">
        <v>128</v>
      </c>
      <c r="X6" s="664" t="s">
        <v>129</v>
      </c>
      <c r="Y6" s="664" t="s">
        <v>128</v>
      </c>
      <c r="Z6" s="664" t="s">
        <v>128</v>
      </c>
      <c r="AA6" s="664" t="s">
        <v>128</v>
      </c>
      <c r="AB6" s="664" t="s">
        <v>128</v>
      </c>
      <c r="AC6" s="664" t="s">
        <v>128</v>
      </c>
      <c r="AD6" s="664" t="s">
        <v>128</v>
      </c>
      <c r="AE6" s="664" t="s">
        <v>128</v>
      </c>
      <c r="AF6" s="735" t="s">
        <v>130</v>
      </c>
    </row>
    <row r="7" spans="2:32" x14ac:dyDescent="0.2">
      <c r="B7" s="34"/>
      <c r="C7" s="34" t="s">
        <v>131</v>
      </c>
      <c r="D7" s="739" t="s">
        <v>132</v>
      </c>
      <c r="E7" s="739"/>
      <c r="F7" s="739"/>
      <c r="G7" s="739"/>
      <c r="H7" s="739"/>
      <c r="I7" s="666" t="s">
        <v>3</v>
      </c>
      <c r="J7" s="666" t="s">
        <v>275</v>
      </c>
      <c r="K7" s="666" t="s">
        <v>7</v>
      </c>
      <c r="L7" s="666" t="s">
        <v>8</v>
      </c>
      <c r="M7" s="666" t="s">
        <v>9</v>
      </c>
      <c r="N7" s="666" t="s">
        <v>10</v>
      </c>
      <c r="O7" s="666" t="s">
        <v>11</v>
      </c>
      <c r="P7" s="666" t="s">
        <v>12</v>
      </c>
      <c r="Q7" s="666" t="s">
        <v>13</v>
      </c>
      <c r="R7" s="666" t="s">
        <v>14</v>
      </c>
      <c r="S7" s="666" t="s">
        <v>15</v>
      </c>
      <c r="T7" s="666" t="s">
        <v>133</v>
      </c>
      <c r="U7" s="666" t="s">
        <v>16</v>
      </c>
      <c r="V7" s="666" t="s">
        <v>76</v>
      </c>
      <c r="W7" s="666" t="s">
        <v>17</v>
      </c>
      <c r="X7" s="666" t="s">
        <v>77</v>
      </c>
      <c r="Y7" s="666" t="s">
        <v>18</v>
      </c>
      <c r="Z7" s="666" t="s">
        <v>32</v>
      </c>
      <c r="AA7" s="666" t="s">
        <v>33</v>
      </c>
      <c r="AB7" s="666" t="s">
        <v>34</v>
      </c>
      <c r="AC7" s="666" t="s">
        <v>35</v>
      </c>
      <c r="AD7" s="666" t="s">
        <v>36</v>
      </c>
      <c r="AE7" s="666" t="s">
        <v>37</v>
      </c>
      <c r="AF7" s="736"/>
    </row>
    <row r="8" spans="2:32" x14ac:dyDescent="0.2">
      <c r="B8" s="691" t="s">
        <v>134</v>
      </c>
      <c r="C8" s="34">
        <v>1</v>
      </c>
      <c r="D8" s="35" t="s">
        <v>607</v>
      </c>
      <c r="E8" s="36"/>
      <c r="F8" s="36"/>
      <c r="G8" s="36"/>
      <c r="H8" s="36"/>
      <c r="I8" s="37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615"/>
      <c r="AF8" s="615">
        <f>SUM(I8,K8:S8,U8:W8,Y8:AE8)</f>
        <v>0</v>
      </c>
    </row>
    <row r="9" spans="2:32" x14ac:dyDescent="0.2">
      <c r="B9" s="692"/>
      <c r="C9" s="34">
        <v>2</v>
      </c>
      <c r="D9" s="39" t="s">
        <v>135</v>
      </c>
      <c r="E9" s="40"/>
      <c r="F9" s="40"/>
      <c r="G9" s="40"/>
      <c r="H9" s="40"/>
      <c r="I9" s="41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616"/>
      <c r="AF9" s="615">
        <f>SUM(I9,K9:S9,U9:W9,Y9:AE9)</f>
        <v>0</v>
      </c>
    </row>
    <row r="10" spans="2:32" x14ac:dyDescent="0.2">
      <c r="B10" s="692"/>
      <c r="C10" s="34">
        <v>3</v>
      </c>
      <c r="D10" s="39" t="s">
        <v>136</v>
      </c>
      <c r="E10" s="40"/>
      <c r="F10" s="40"/>
      <c r="G10" s="40"/>
      <c r="H10" s="40"/>
      <c r="I10" s="41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616"/>
      <c r="AF10" s="615">
        <f>SUM(I10,K10:S10,U10:W10,Y10:AE10)</f>
        <v>0</v>
      </c>
    </row>
    <row r="11" spans="2:32" x14ac:dyDescent="0.2">
      <c r="B11" s="693"/>
      <c r="C11" s="34">
        <v>4</v>
      </c>
      <c r="D11" s="43" t="s">
        <v>137</v>
      </c>
      <c r="E11" s="44"/>
      <c r="F11" s="44"/>
      <c r="G11" s="44"/>
      <c r="H11" s="44"/>
      <c r="I11" s="45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617"/>
      <c r="AF11" s="618">
        <f>SUM(I11,K11:S11,U11:W11,Y11:AE11)</f>
        <v>0</v>
      </c>
    </row>
    <row r="12" spans="2:32" x14ac:dyDescent="0.2">
      <c r="B12" s="47"/>
      <c r="C12" s="40"/>
      <c r="D12" s="40"/>
      <c r="E12" s="40"/>
      <c r="F12" s="40"/>
      <c r="G12" s="40"/>
      <c r="H12" s="40"/>
      <c r="I12" s="40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</row>
    <row r="13" spans="2:32" x14ac:dyDescent="0.2">
      <c r="B13" s="691" t="s">
        <v>138</v>
      </c>
      <c r="C13" s="34">
        <v>5</v>
      </c>
      <c r="D13" s="35" t="s">
        <v>608</v>
      </c>
      <c r="E13" s="36"/>
      <c r="F13" s="36"/>
      <c r="G13" s="36"/>
      <c r="H13" s="48"/>
      <c r="I13" s="49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619"/>
      <c r="AF13" s="620">
        <f>SUM(I13,K13:S13,U13:W13,Y13:AE13)</f>
        <v>0</v>
      </c>
    </row>
    <row r="14" spans="2:32" x14ac:dyDescent="0.2">
      <c r="B14" s="692"/>
      <c r="C14" s="34">
        <v>6</v>
      </c>
      <c r="D14" s="39" t="s">
        <v>546</v>
      </c>
      <c r="E14" s="40"/>
      <c r="F14" s="40"/>
      <c r="G14" s="40"/>
      <c r="H14" s="51"/>
      <c r="I14" s="41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616"/>
      <c r="AF14" s="621">
        <f>SUM(I14,K14:S14,U14:W14,Y14:AE14)</f>
        <v>0</v>
      </c>
    </row>
    <row r="15" spans="2:32" x14ac:dyDescent="0.2">
      <c r="B15" s="692"/>
      <c r="C15" s="34">
        <v>7</v>
      </c>
      <c r="D15" s="39" t="s">
        <v>547</v>
      </c>
      <c r="E15" s="40"/>
      <c r="F15" s="40"/>
      <c r="G15" s="40"/>
      <c r="H15" s="51"/>
      <c r="I15" s="41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616"/>
      <c r="AF15" s="621">
        <f>SUM(I15,K15:S15,U15:W15,Y15:AE15)</f>
        <v>0</v>
      </c>
    </row>
    <row r="16" spans="2:32" x14ac:dyDescent="0.2">
      <c r="B16" s="693"/>
      <c r="C16" s="34">
        <v>8</v>
      </c>
      <c r="D16" s="43" t="s">
        <v>548</v>
      </c>
      <c r="E16" s="44"/>
      <c r="F16" s="44"/>
      <c r="G16" s="44"/>
      <c r="H16" s="52"/>
      <c r="I16" s="45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617"/>
      <c r="AF16" s="618">
        <f>SUM(I16,K16:S16,U16:W16,Y16:AE16)</f>
        <v>0</v>
      </c>
    </row>
    <row r="17" spans="2:32" x14ac:dyDescent="0.2">
      <c r="B17" s="47"/>
      <c r="C17" s="40"/>
      <c r="D17" s="40"/>
      <c r="E17" s="40"/>
      <c r="F17" s="40"/>
      <c r="G17" s="40"/>
      <c r="H17" s="40"/>
      <c r="I17" s="40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</row>
    <row r="18" spans="2:32" x14ac:dyDescent="0.2">
      <c r="B18" s="740" t="s">
        <v>139</v>
      </c>
      <c r="C18" s="34">
        <v>9</v>
      </c>
      <c r="D18" s="35" t="s">
        <v>609</v>
      </c>
      <c r="E18" s="36"/>
      <c r="F18" s="36"/>
      <c r="G18" s="36"/>
      <c r="H18" s="48"/>
      <c r="I18" s="49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619"/>
      <c r="AF18" s="620">
        <f t="shared" ref="AF18:AF25" si="0">SUM(I18,K18:S18,U18:W18,Y18:AE18)</f>
        <v>0</v>
      </c>
    </row>
    <row r="19" spans="2:32" x14ac:dyDescent="0.2">
      <c r="B19" s="741"/>
      <c r="C19" s="34">
        <v>10</v>
      </c>
      <c r="D19" s="39" t="s">
        <v>140</v>
      </c>
      <c r="E19" s="40"/>
      <c r="F19" s="40"/>
      <c r="G19" s="40"/>
      <c r="H19" s="51"/>
      <c r="I19" s="41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616"/>
      <c r="AF19" s="621">
        <f t="shared" si="0"/>
        <v>0</v>
      </c>
    </row>
    <row r="20" spans="2:32" x14ac:dyDescent="0.2">
      <c r="B20" s="741"/>
      <c r="C20" s="34">
        <v>11</v>
      </c>
      <c r="D20" s="39" t="s">
        <v>141</v>
      </c>
      <c r="E20" s="40"/>
      <c r="F20" s="40"/>
      <c r="G20" s="40"/>
      <c r="H20" s="51"/>
      <c r="I20" s="41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616"/>
      <c r="AF20" s="621">
        <f t="shared" si="0"/>
        <v>0</v>
      </c>
    </row>
    <row r="21" spans="2:32" x14ac:dyDescent="0.2">
      <c r="B21" s="741"/>
      <c r="C21" s="34">
        <v>12</v>
      </c>
      <c r="D21" s="39" t="s">
        <v>142</v>
      </c>
      <c r="E21" s="40"/>
      <c r="F21" s="40"/>
      <c r="G21" s="40"/>
      <c r="H21" s="51"/>
      <c r="I21" s="41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616"/>
      <c r="AF21" s="621">
        <f t="shared" si="0"/>
        <v>0</v>
      </c>
    </row>
    <row r="22" spans="2:32" x14ac:dyDescent="0.2">
      <c r="B22" s="741"/>
      <c r="C22" s="34">
        <v>13</v>
      </c>
      <c r="D22" s="39" t="s">
        <v>143</v>
      </c>
      <c r="E22" s="40"/>
      <c r="F22" s="40"/>
      <c r="G22" s="40"/>
      <c r="H22" s="51"/>
      <c r="I22" s="41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616"/>
      <c r="AF22" s="621">
        <f t="shared" si="0"/>
        <v>0</v>
      </c>
    </row>
    <row r="23" spans="2:32" x14ac:dyDescent="0.2">
      <c r="B23" s="741"/>
      <c r="C23" s="34">
        <v>14</v>
      </c>
      <c r="D23" s="39" t="s">
        <v>144</v>
      </c>
      <c r="E23" s="40"/>
      <c r="F23" s="40"/>
      <c r="G23" s="40"/>
      <c r="H23" s="51"/>
      <c r="I23" s="41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616"/>
      <c r="AF23" s="621">
        <f t="shared" si="0"/>
        <v>0</v>
      </c>
    </row>
    <row r="24" spans="2:32" x14ac:dyDescent="0.2">
      <c r="B24" s="741"/>
      <c r="C24" s="34">
        <v>15</v>
      </c>
      <c r="D24" s="39" t="s">
        <v>145</v>
      </c>
      <c r="E24" s="40"/>
      <c r="F24" s="40"/>
      <c r="G24" s="40"/>
      <c r="H24" s="51"/>
      <c r="I24" s="41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616"/>
      <c r="AF24" s="621">
        <f t="shared" si="0"/>
        <v>0</v>
      </c>
    </row>
    <row r="25" spans="2:32" x14ac:dyDescent="0.2">
      <c r="B25" s="742"/>
      <c r="C25" s="34">
        <v>16</v>
      </c>
      <c r="D25" s="43" t="s">
        <v>146</v>
      </c>
      <c r="E25" s="44"/>
      <c r="F25" s="44"/>
      <c r="G25" s="44"/>
      <c r="H25" s="52"/>
      <c r="I25" s="45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617"/>
      <c r="AF25" s="622">
        <f t="shared" si="0"/>
        <v>0</v>
      </c>
    </row>
    <row r="26" spans="2:32" x14ac:dyDescent="0.2">
      <c r="B26" s="47"/>
      <c r="C26" s="40"/>
      <c r="D26" s="40"/>
      <c r="E26" s="40"/>
      <c r="F26" s="40"/>
      <c r="G26" s="40"/>
      <c r="H26" s="40"/>
      <c r="I26" s="40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</row>
    <row r="27" spans="2:32" x14ac:dyDescent="0.2">
      <c r="B27" s="691" t="s">
        <v>549</v>
      </c>
      <c r="C27" s="34">
        <v>17</v>
      </c>
      <c r="D27" s="35" t="s">
        <v>610</v>
      </c>
      <c r="E27" s="36"/>
      <c r="F27" s="36"/>
      <c r="G27" s="36"/>
      <c r="H27" s="48"/>
      <c r="I27" s="49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619"/>
      <c r="AF27" s="620">
        <f>SUM(I27,K27:S27,U27:W27,Y27:AE27)</f>
        <v>0</v>
      </c>
    </row>
    <row r="28" spans="2:32" x14ac:dyDescent="0.2">
      <c r="B28" s="693"/>
      <c r="C28" s="34">
        <v>18</v>
      </c>
      <c r="D28" s="43" t="s">
        <v>550</v>
      </c>
      <c r="E28" s="44"/>
      <c r="F28" s="44"/>
      <c r="G28" s="44"/>
      <c r="H28" s="52"/>
      <c r="I28" s="45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617"/>
      <c r="AF28" s="622">
        <f>SUM(I28,K28:S28,U28:W28,Y28:AE28)</f>
        <v>0</v>
      </c>
    </row>
    <row r="29" spans="2:32" x14ac:dyDescent="0.2">
      <c r="B29" s="47"/>
      <c r="C29" s="40"/>
      <c r="D29" s="40"/>
      <c r="E29" s="40"/>
      <c r="F29" s="40"/>
      <c r="G29" s="40"/>
      <c r="H29" s="40"/>
      <c r="I29" s="40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</row>
    <row r="30" spans="2:32" ht="21" customHeight="1" x14ac:dyDescent="0.2">
      <c r="B30" s="691" t="s">
        <v>147</v>
      </c>
      <c r="C30" s="34">
        <v>19</v>
      </c>
      <c r="D30" s="35" t="s">
        <v>611</v>
      </c>
      <c r="E30" s="36"/>
      <c r="F30" s="36"/>
      <c r="G30" s="36"/>
      <c r="H30" s="48"/>
      <c r="I30" s="49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619"/>
      <c r="AF30" s="620">
        <f>SUM(I30,K30:S30,U30:W30,Y30:AE30)</f>
        <v>0</v>
      </c>
    </row>
    <row r="31" spans="2:32" ht="21" customHeight="1" x14ac:dyDescent="0.2">
      <c r="B31" s="693"/>
      <c r="C31" s="34">
        <v>20</v>
      </c>
      <c r="D31" s="43" t="s">
        <v>551</v>
      </c>
      <c r="E31" s="44"/>
      <c r="F31" s="44"/>
      <c r="G31" s="44"/>
      <c r="H31" s="52"/>
      <c r="I31" s="45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617"/>
      <c r="AF31" s="622">
        <f>SUM(I31,K31:S31,U31:W31,Y31:AE31)</f>
        <v>0</v>
      </c>
    </row>
    <row r="32" spans="2:32" x14ac:dyDescent="0.2">
      <c r="B32" s="47"/>
      <c r="C32" s="40"/>
      <c r="D32" s="40"/>
      <c r="E32" s="40"/>
      <c r="F32" s="40"/>
      <c r="G32" s="40"/>
      <c r="H32" s="40"/>
      <c r="I32" s="40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</row>
    <row r="33" spans="2:32" x14ac:dyDescent="0.2">
      <c r="B33" s="735" t="s">
        <v>552</v>
      </c>
      <c r="C33" s="34">
        <v>21</v>
      </c>
      <c r="D33" s="35" t="s">
        <v>553</v>
      </c>
      <c r="E33" s="36"/>
      <c r="F33" s="36"/>
      <c r="G33" s="36" t="s">
        <v>554</v>
      </c>
      <c r="H33" s="48"/>
      <c r="I33" s="54">
        <f t="shared" ref="I33:AF33" si="1">+I8+I9-I10+I13+I14-I15</f>
        <v>0</v>
      </c>
      <c r="J33" s="55">
        <f t="shared" si="1"/>
        <v>0</v>
      </c>
      <c r="K33" s="55">
        <f t="shared" si="1"/>
        <v>0</v>
      </c>
      <c r="L33" s="55">
        <f t="shared" si="1"/>
        <v>0</v>
      </c>
      <c r="M33" s="55">
        <f t="shared" si="1"/>
        <v>0</v>
      </c>
      <c r="N33" s="55">
        <f t="shared" si="1"/>
        <v>0</v>
      </c>
      <c r="O33" s="55">
        <f t="shared" si="1"/>
        <v>0</v>
      </c>
      <c r="P33" s="55">
        <f t="shared" si="1"/>
        <v>0</v>
      </c>
      <c r="Q33" s="55">
        <f t="shared" si="1"/>
        <v>0</v>
      </c>
      <c r="R33" s="55">
        <f t="shared" si="1"/>
        <v>0</v>
      </c>
      <c r="S33" s="55">
        <f t="shared" si="1"/>
        <v>0</v>
      </c>
      <c r="T33" s="55">
        <f t="shared" si="1"/>
        <v>0</v>
      </c>
      <c r="U33" s="55">
        <f t="shared" si="1"/>
        <v>0</v>
      </c>
      <c r="V33" s="55">
        <f t="shared" si="1"/>
        <v>0</v>
      </c>
      <c r="W33" s="55">
        <f t="shared" si="1"/>
        <v>0</v>
      </c>
      <c r="X33" s="55">
        <f t="shared" si="1"/>
        <v>0</v>
      </c>
      <c r="Y33" s="55">
        <f t="shared" si="1"/>
        <v>0</v>
      </c>
      <c r="Z33" s="55">
        <f t="shared" si="1"/>
        <v>0</v>
      </c>
      <c r="AA33" s="55">
        <f t="shared" si="1"/>
        <v>0</v>
      </c>
      <c r="AB33" s="55">
        <f t="shared" si="1"/>
        <v>0</v>
      </c>
      <c r="AC33" s="55">
        <f t="shared" si="1"/>
        <v>0</v>
      </c>
      <c r="AD33" s="55">
        <f t="shared" si="1"/>
        <v>0</v>
      </c>
      <c r="AE33" s="623">
        <f t="shared" si="1"/>
        <v>0</v>
      </c>
      <c r="AF33" s="624">
        <f t="shared" si="1"/>
        <v>0</v>
      </c>
    </row>
    <row r="34" spans="2:32" x14ac:dyDescent="0.2">
      <c r="B34" s="736"/>
      <c r="C34" s="34">
        <v>22</v>
      </c>
      <c r="D34" s="43" t="s">
        <v>555</v>
      </c>
      <c r="E34" s="44"/>
      <c r="F34" s="44"/>
      <c r="G34" s="44" t="s">
        <v>556</v>
      </c>
      <c r="H34" s="52"/>
      <c r="I34" s="625">
        <f t="shared" ref="I34:AF34" si="2">+I33-I11-I16</f>
        <v>0</v>
      </c>
      <c r="J34" s="626">
        <f t="shared" si="2"/>
        <v>0</v>
      </c>
      <c r="K34" s="626">
        <f t="shared" si="2"/>
        <v>0</v>
      </c>
      <c r="L34" s="626">
        <f t="shared" si="2"/>
        <v>0</v>
      </c>
      <c r="M34" s="626">
        <f t="shared" si="2"/>
        <v>0</v>
      </c>
      <c r="N34" s="626">
        <f t="shared" si="2"/>
        <v>0</v>
      </c>
      <c r="O34" s="626">
        <f t="shared" si="2"/>
        <v>0</v>
      </c>
      <c r="P34" s="626">
        <f t="shared" si="2"/>
        <v>0</v>
      </c>
      <c r="Q34" s="626">
        <f t="shared" si="2"/>
        <v>0</v>
      </c>
      <c r="R34" s="626">
        <f t="shared" si="2"/>
        <v>0</v>
      </c>
      <c r="S34" s="626">
        <f t="shared" si="2"/>
        <v>0</v>
      </c>
      <c r="T34" s="626">
        <f t="shared" si="2"/>
        <v>0</v>
      </c>
      <c r="U34" s="626">
        <f t="shared" si="2"/>
        <v>0</v>
      </c>
      <c r="V34" s="626">
        <f t="shared" si="2"/>
        <v>0</v>
      </c>
      <c r="W34" s="626">
        <f t="shared" si="2"/>
        <v>0</v>
      </c>
      <c r="X34" s="626">
        <f t="shared" si="2"/>
        <v>0</v>
      </c>
      <c r="Y34" s="626">
        <f t="shared" si="2"/>
        <v>0</v>
      </c>
      <c r="Z34" s="626">
        <f t="shared" si="2"/>
        <v>0</v>
      </c>
      <c r="AA34" s="626">
        <f t="shared" si="2"/>
        <v>0</v>
      </c>
      <c r="AB34" s="626">
        <f t="shared" si="2"/>
        <v>0</v>
      </c>
      <c r="AC34" s="626">
        <f t="shared" si="2"/>
        <v>0</v>
      </c>
      <c r="AD34" s="626">
        <f t="shared" si="2"/>
        <v>0</v>
      </c>
      <c r="AE34" s="627">
        <f t="shared" si="2"/>
        <v>0</v>
      </c>
      <c r="AF34" s="628">
        <f t="shared" si="2"/>
        <v>0</v>
      </c>
    </row>
    <row r="35" spans="2:32" x14ac:dyDescent="0.2">
      <c r="B35" s="629"/>
      <c r="C35" s="34"/>
      <c r="D35" s="53"/>
      <c r="E35" s="40"/>
      <c r="F35" s="40"/>
      <c r="G35" s="40"/>
      <c r="H35" s="40"/>
      <c r="I35" s="56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</row>
    <row r="36" spans="2:32" x14ac:dyDescent="0.2">
      <c r="B36" s="735" t="s">
        <v>557</v>
      </c>
      <c r="C36" s="34">
        <v>23</v>
      </c>
      <c r="D36" s="35" t="s">
        <v>558</v>
      </c>
      <c r="E36" s="36"/>
      <c r="F36" s="36"/>
      <c r="G36" s="36" t="s">
        <v>559</v>
      </c>
      <c r="H36" s="48"/>
      <c r="I36" s="54">
        <f t="shared" ref="I36:AF36" si="3">+I18-I19+I20-I21-I22+I23+I27</f>
        <v>0</v>
      </c>
      <c r="J36" s="55">
        <f t="shared" si="3"/>
        <v>0</v>
      </c>
      <c r="K36" s="55">
        <f t="shared" si="3"/>
        <v>0</v>
      </c>
      <c r="L36" s="55">
        <f t="shared" si="3"/>
        <v>0</v>
      </c>
      <c r="M36" s="55">
        <f t="shared" si="3"/>
        <v>0</v>
      </c>
      <c r="N36" s="55">
        <f t="shared" si="3"/>
        <v>0</v>
      </c>
      <c r="O36" s="55">
        <f t="shared" si="3"/>
        <v>0</v>
      </c>
      <c r="P36" s="55">
        <f t="shared" si="3"/>
        <v>0</v>
      </c>
      <c r="Q36" s="55">
        <f t="shared" si="3"/>
        <v>0</v>
      </c>
      <c r="R36" s="55">
        <f t="shared" si="3"/>
        <v>0</v>
      </c>
      <c r="S36" s="55">
        <f t="shared" si="3"/>
        <v>0</v>
      </c>
      <c r="T36" s="55">
        <f t="shared" si="3"/>
        <v>0</v>
      </c>
      <c r="U36" s="55">
        <f t="shared" si="3"/>
        <v>0</v>
      </c>
      <c r="V36" s="55">
        <f t="shared" si="3"/>
        <v>0</v>
      </c>
      <c r="W36" s="55">
        <f t="shared" si="3"/>
        <v>0</v>
      </c>
      <c r="X36" s="55">
        <f t="shared" si="3"/>
        <v>0</v>
      </c>
      <c r="Y36" s="55">
        <f t="shared" si="3"/>
        <v>0</v>
      </c>
      <c r="Z36" s="55">
        <f t="shared" si="3"/>
        <v>0</v>
      </c>
      <c r="AA36" s="55">
        <f t="shared" si="3"/>
        <v>0</v>
      </c>
      <c r="AB36" s="55">
        <f t="shared" si="3"/>
        <v>0</v>
      </c>
      <c r="AC36" s="55">
        <f t="shared" si="3"/>
        <v>0</v>
      </c>
      <c r="AD36" s="55">
        <f t="shared" si="3"/>
        <v>0</v>
      </c>
      <c r="AE36" s="623">
        <f t="shared" si="3"/>
        <v>0</v>
      </c>
      <c r="AF36" s="624">
        <f t="shared" si="3"/>
        <v>0</v>
      </c>
    </row>
    <row r="37" spans="2:32" x14ac:dyDescent="0.2">
      <c r="B37" s="736"/>
      <c r="C37" s="34">
        <v>24</v>
      </c>
      <c r="D37" s="43" t="s">
        <v>560</v>
      </c>
      <c r="E37" s="44"/>
      <c r="F37" s="44"/>
      <c r="G37" s="44" t="s">
        <v>599</v>
      </c>
      <c r="H37" s="52"/>
      <c r="I37" s="625">
        <f t="shared" ref="I37:AF37" si="4">+I36-I24+I25-I28</f>
        <v>0</v>
      </c>
      <c r="J37" s="626">
        <f t="shared" si="4"/>
        <v>0</v>
      </c>
      <c r="K37" s="626">
        <f t="shared" si="4"/>
        <v>0</v>
      </c>
      <c r="L37" s="626">
        <f t="shared" si="4"/>
        <v>0</v>
      </c>
      <c r="M37" s="626">
        <f t="shared" si="4"/>
        <v>0</v>
      </c>
      <c r="N37" s="626">
        <f t="shared" si="4"/>
        <v>0</v>
      </c>
      <c r="O37" s="626">
        <f t="shared" si="4"/>
        <v>0</v>
      </c>
      <c r="P37" s="626">
        <f t="shared" si="4"/>
        <v>0</v>
      </c>
      <c r="Q37" s="626">
        <f t="shared" si="4"/>
        <v>0</v>
      </c>
      <c r="R37" s="626">
        <f t="shared" si="4"/>
        <v>0</v>
      </c>
      <c r="S37" s="626">
        <f t="shared" si="4"/>
        <v>0</v>
      </c>
      <c r="T37" s="626">
        <f t="shared" si="4"/>
        <v>0</v>
      </c>
      <c r="U37" s="626">
        <f t="shared" si="4"/>
        <v>0</v>
      </c>
      <c r="V37" s="626">
        <f t="shared" si="4"/>
        <v>0</v>
      </c>
      <c r="W37" s="626">
        <f t="shared" si="4"/>
        <v>0</v>
      </c>
      <c r="X37" s="626">
        <f t="shared" si="4"/>
        <v>0</v>
      </c>
      <c r="Y37" s="626">
        <f t="shared" si="4"/>
        <v>0</v>
      </c>
      <c r="Z37" s="626">
        <f t="shared" si="4"/>
        <v>0</v>
      </c>
      <c r="AA37" s="626">
        <f t="shared" si="4"/>
        <v>0</v>
      </c>
      <c r="AB37" s="626">
        <f t="shared" si="4"/>
        <v>0</v>
      </c>
      <c r="AC37" s="626">
        <f t="shared" si="4"/>
        <v>0</v>
      </c>
      <c r="AD37" s="626">
        <f t="shared" si="4"/>
        <v>0</v>
      </c>
      <c r="AE37" s="627">
        <f t="shared" si="4"/>
        <v>0</v>
      </c>
      <c r="AF37" s="628">
        <f t="shared" si="4"/>
        <v>0</v>
      </c>
    </row>
    <row r="38" spans="2:32" x14ac:dyDescent="0.2">
      <c r="B38" s="629"/>
      <c r="C38" s="34"/>
      <c r="D38" s="53"/>
      <c r="E38" s="40"/>
      <c r="F38" s="40"/>
      <c r="G38" s="40"/>
      <c r="H38" s="40"/>
      <c r="I38" s="56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</row>
    <row r="39" spans="2:32" x14ac:dyDescent="0.2">
      <c r="B39" s="737" t="s">
        <v>561</v>
      </c>
      <c r="C39" s="34">
        <v>25</v>
      </c>
      <c r="D39" s="35" t="s">
        <v>562</v>
      </c>
      <c r="E39" s="36"/>
      <c r="F39" s="36"/>
      <c r="G39" s="654">
        <v>19</v>
      </c>
      <c r="H39" s="48"/>
      <c r="I39" s="54">
        <f t="shared" ref="I39:AF39" si="5">+I30</f>
        <v>0</v>
      </c>
      <c r="J39" s="55">
        <f t="shared" si="5"/>
        <v>0</v>
      </c>
      <c r="K39" s="55">
        <f t="shared" si="5"/>
        <v>0</v>
      </c>
      <c r="L39" s="55">
        <f t="shared" si="5"/>
        <v>0</v>
      </c>
      <c r="M39" s="55">
        <f t="shared" si="5"/>
        <v>0</v>
      </c>
      <c r="N39" s="55">
        <f t="shared" si="5"/>
        <v>0</v>
      </c>
      <c r="O39" s="55">
        <f t="shared" si="5"/>
        <v>0</v>
      </c>
      <c r="P39" s="55">
        <f t="shared" si="5"/>
        <v>0</v>
      </c>
      <c r="Q39" s="55">
        <f t="shared" si="5"/>
        <v>0</v>
      </c>
      <c r="R39" s="55">
        <f t="shared" si="5"/>
        <v>0</v>
      </c>
      <c r="S39" s="55">
        <f t="shared" si="5"/>
        <v>0</v>
      </c>
      <c r="T39" s="55">
        <f t="shared" si="5"/>
        <v>0</v>
      </c>
      <c r="U39" s="55">
        <f t="shared" si="5"/>
        <v>0</v>
      </c>
      <c r="V39" s="55">
        <f t="shared" si="5"/>
        <v>0</v>
      </c>
      <c r="W39" s="55">
        <f t="shared" si="5"/>
        <v>0</v>
      </c>
      <c r="X39" s="55">
        <f t="shared" si="5"/>
        <v>0</v>
      </c>
      <c r="Y39" s="55">
        <f t="shared" si="5"/>
        <v>0</v>
      </c>
      <c r="Z39" s="55">
        <f t="shared" si="5"/>
        <v>0</v>
      </c>
      <c r="AA39" s="55">
        <f t="shared" si="5"/>
        <v>0</v>
      </c>
      <c r="AB39" s="55">
        <f t="shared" si="5"/>
        <v>0</v>
      </c>
      <c r="AC39" s="55">
        <f t="shared" si="5"/>
        <v>0</v>
      </c>
      <c r="AD39" s="55">
        <f t="shared" si="5"/>
        <v>0</v>
      </c>
      <c r="AE39" s="623">
        <f t="shared" si="5"/>
        <v>0</v>
      </c>
      <c r="AF39" s="624">
        <f t="shared" si="5"/>
        <v>0</v>
      </c>
    </row>
    <row r="40" spans="2:32" x14ac:dyDescent="0.2">
      <c r="B40" s="738"/>
      <c r="C40" s="34">
        <v>26</v>
      </c>
      <c r="D40" s="43" t="s">
        <v>563</v>
      </c>
      <c r="E40" s="44"/>
      <c r="F40" s="44"/>
      <c r="G40" s="44" t="s">
        <v>598</v>
      </c>
      <c r="H40" s="52"/>
      <c r="I40" s="625">
        <f t="shared" ref="I40:AF40" si="6">+I39-I31</f>
        <v>0</v>
      </c>
      <c r="J40" s="626">
        <f t="shared" si="6"/>
        <v>0</v>
      </c>
      <c r="K40" s="626">
        <f t="shared" si="6"/>
        <v>0</v>
      </c>
      <c r="L40" s="626">
        <f t="shared" si="6"/>
        <v>0</v>
      </c>
      <c r="M40" s="626">
        <f t="shared" si="6"/>
        <v>0</v>
      </c>
      <c r="N40" s="626">
        <f t="shared" si="6"/>
        <v>0</v>
      </c>
      <c r="O40" s="626">
        <f t="shared" si="6"/>
        <v>0</v>
      </c>
      <c r="P40" s="626">
        <f t="shared" si="6"/>
        <v>0</v>
      </c>
      <c r="Q40" s="626">
        <f t="shared" si="6"/>
        <v>0</v>
      </c>
      <c r="R40" s="626">
        <f t="shared" si="6"/>
        <v>0</v>
      </c>
      <c r="S40" s="626">
        <f t="shared" si="6"/>
        <v>0</v>
      </c>
      <c r="T40" s="626">
        <f t="shared" si="6"/>
        <v>0</v>
      </c>
      <c r="U40" s="626">
        <f t="shared" si="6"/>
        <v>0</v>
      </c>
      <c r="V40" s="626">
        <f t="shared" si="6"/>
        <v>0</v>
      </c>
      <c r="W40" s="626">
        <f t="shared" si="6"/>
        <v>0</v>
      </c>
      <c r="X40" s="626">
        <f t="shared" si="6"/>
        <v>0</v>
      </c>
      <c r="Y40" s="626">
        <f t="shared" si="6"/>
        <v>0</v>
      </c>
      <c r="Z40" s="626">
        <f t="shared" si="6"/>
        <v>0</v>
      </c>
      <c r="AA40" s="626">
        <f t="shared" si="6"/>
        <v>0</v>
      </c>
      <c r="AB40" s="626">
        <f t="shared" si="6"/>
        <v>0</v>
      </c>
      <c r="AC40" s="626">
        <f t="shared" si="6"/>
        <v>0</v>
      </c>
      <c r="AD40" s="626">
        <f t="shared" si="6"/>
        <v>0</v>
      </c>
      <c r="AE40" s="627">
        <f t="shared" si="6"/>
        <v>0</v>
      </c>
      <c r="AF40" s="628">
        <f t="shared" si="6"/>
        <v>0</v>
      </c>
    </row>
    <row r="41" spans="2:32" x14ac:dyDescent="0.2">
      <c r="B41" s="629"/>
      <c r="C41" s="34"/>
      <c r="D41" s="34"/>
      <c r="E41" s="34"/>
      <c r="F41" s="34"/>
      <c r="G41" s="34"/>
      <c r="H41" s="34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</row>
    <row r="42" spans="2:32" x14ac:dyDescent="0.2">
      <c r="B42" s="629"/>
      <c r="C42" s="34"/>
      <c r="D42" s="34"/>
      <c r="E42" s="34"/>
      <c r="F42" s="34"/>
      <c r="G42" s="34"/>
      <c r="H42" s="34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</row>
    <row r="43" spans="2:32" x14ac:dyDescent="0.2">
      <c r="B43" s="629"/>
      <c r="C43" s="630" t="s">
        <v>2</v>
      </c>
      <c r="D43" s="631" t="s">
        <v>564</v>
      </c>
      <c r="E43" s="631"/>
      <c r="F43" s="631"/>
      <c r="G43" s="631" t="s">
        <v>597</v>
      </c>
      <c r="H43" s="34"/>
      <c r="I43" s="632" t="e">
        <f t="shared" ref="I43:AF43" si="7">I36/I33</f>
        <v>#DIV/0!</v>
      </c>
      <c r="J43" s="633" t="e">
        <f t="shared" si="7"/>
        <v>#DIV/0!</v>
      </c>
      <c r="K43" s="633" t="e">
        <f t="shared" si="7"/>
        <v>#DIV/0!</v>
      </c>
      <c r="L43" s="633" t="e">
        <f t="shared" si="7"/>
        <v>#DIV/0!</v>
      </c>
      <c r="M43" s="633" t="e">
        <f t="shared" si="7"/>
        <v>#DIV/0!</v>
      </c>
      <c r="N43" s="633" t="e">
        <f t="shared" si="7"/>
        <v>#DIV/0!</v>
      </c>
      <c r="O43" s="633" t="e">
        <f t="shared" si="7"/>
        <v>#DIV/0!</v>
      </c>
      <c r="P43" s="633" t="e">
        <f t="shared" si="7"/>
        <v>#DIV/0!</v>
      </c>
      <c r="Q43" s="633" t="e">
        <f t="shared" si="7"/>
        <v>#DIV/0!</v>
      </c>
      <c r="R43" s="633" t="e">
        <f t="shared" si="7"/>
        <v>#DIV/0!</v>
      </c>
      <c r="S43" s="633" t="e">
        <f t="shared" si="7"/>
        <v>#DIV/0!</v>
      </c>
      <c r="T43" s="633" t="e">
        <f t="shared" si="7"/>
        <v>#DIV/0!</v>
      </c>
      <c r="U43" s="633" t="e">
        <f t="shared" si="7"/>
        <v>#DIV/0!</v>
      </c>
      <c r="V43" s="633" t="e">
        <f t="shared" si="7"/>
        <v>#DIV/0!</v>
      </c>
      <c r="W43" s="633" t="e">
        <f t="shared" si="7"/>
        <v>#DIV/0!</v>
      </c>
      <c r="X43" s="633" t="e">
        <f t="shared" si="7"/>
        <v>#DIV/0!</v>
      </c>
      <c r="Y43" s="633" t="e">
        <f t="shared" si="7"/>
        <v>#DIV/0!</v>
      </c>
      <c r="Z43" s="633" t="e">
        <f t="shared" si="7"/>
        <v>#DIV/0!</v>
      </c>
      <c r="AA43" s="633" t="e">
        <f t="shared" si="7"/>
        <v>#DIV/0!</v>
      </c>
      <c r="AB43" s="633" t="e">
        <f t="shared" si="7"/>
        <v>#DIV/0!</v>
      </c>
      <c r="AC43" s="633" t="e">
        <f t="shared" si="7"/>
        <v>#DIV/0!</v>
      </c>
      <c r="AD43" s="633" t="e">
        <f t="shared" si="7"/>
        <v>#DIV/0!</v>
      </c>
      <c r="AE43" s="634" t="e">
        <f t="shared" si="7"/>
        <v>#DIV/0!</v>
      </c>
      <c r="AF43" s="635" t="e">
        <f t="shared" si="7"/>
        <v>#DIV/0!</v>
      </c>
    </row>
    <row r="44" spans="2:32" x14ac:dyDescent="0.2">
      <c r="B44" s="34"/>
      <c r="C44" s="630" t="s">
        <v>40</v>
      </c>
      <c r="D44" s="631" t="s">
        <v>565</v>
      </c>
      <c r="E44" s="631"/>
      <c r="F44" s="631"/>
      <c r="G44" s="631" t="s">
        <v>596</v>
      </c>
      <c r="H44" s="34"/>
      <c r="I44" s="636" t="e">
        <f t="shared" ref="I44:AF44" si="8">+I37/I34</f>
        <v>#DIV/0!</v>
      </c>
      <c r="J44" s="637" t="e">
        <f t="shared" si="8"/>
        <v>#DIV/0!</v>
      </c>
      <c r="K44" s="637" t="e">
        <f t="shared" si="8"/>
        <v>#DIV/0!</v>
      </c>
      <c r="L44" s="637" t="e">
        <f t="shared" si="8"/>
        <v>#DIV/0!</v>
      </c>
      <c r="M44" s="637" t="e">
        <f t="shared" si="8"/>
        <v>#DIV/0!</v>
      </c>
      <c r="N44" s="637" t="e">
        <f t="shared" si="8"/>
        <v>#DIV/0!</v>
      </c>
      <c r="O44" s="637" t="e">
        <f t="shared" si="8"/>
        <v>#DIV/0!</v>
      </c>
      <c r="P44" s="637" t="e">
        <f t="shared" si="8"/>
        <v>#DIV/0!</v>
      </c>
      <c r="Q44" s="637" t="e">
        <f t="shared" si="8"/>
        <v>#DIV/0!</v>
      </c>
      <c r="R44" s="637" t="e">
        <f t="shared" si="8"/>
        <v>#DIV/0!</v>
      </c>
      <c r="S44" s="637" t="e">
        <f t="shared" si="8"/>
        <v>#DIV/0!</v>
      </c>
      <c r="T44" s="637" t="e">
        <f t="shared" si="8"/>
        <v>#DIV/0!</v>
      </c>
      <c r="U44" s="637" t="e">
        <f t="shared" si="8"/>
        <v>#DIV/0!</v>
      </c>
      <c r="V44" s="637" t="e">
        <f t="shared" si="8"/>
        <v>#DIV/0!</v>
      </c>
      <c r="W44" s="637" t="e">
        <f t="shared" si="8"/>
        <v>#DIV/0!</v>
      </c>
      <c r="X44" s="637" t="e">
        <f t="shared" si="8"/>
        <v>#DIV/0!</v>
      </c>
      <c r="Y44" s="637" t="e">
        <f t="shared" si="8"/>
        <v>#DIV/0!</v>
      </c>
      <c r="Z44" s="637" t="e">
        <f t="shared" si="8"/>
        <v>#DIV/0!</v>
      </c>
      <c r="AA44" s="637" t="e">
        <f t="shared" si="8"/>
        <v>#DIV/0!</v>
      </c>
      <c r="AB44" s="637" t="e">
        <f t="shared" si="8"/>
        <v>#DIV/0!</v>
      </c>
      <c r="AC44" s="637" t="e">
        <f t="shared" si="8"/>
        <v>#DIV/0!</v>
      </c>
      <c r="AD44" s="637" t="e">
        <f t="shared" si="8"/>
        <v>#DIV/0!</v>
      </c>
      <c r="AE44" s="638" t="e">
        <f t="shared" si="8"/>
        <v>#DIV/0!</v>
      </c>
      <c r="AF44" s="639" t="e">
        <f t="shared" si="8"/>
        <v>#DIV/0!</v>
      </c>
    </row>
    <row r="45" spans="2:32" x14ac:dyDescent="0.2">
      <c r="B45" s="34"/>
      <c r="C45" s="630" t="s">
        <v>63</v>
      </c>
      <c r="D45" s="631" t="s">
        <v>566</v>
      </c>
      <c r="E45" s="631"/>
      <c r="F45" s="631"/>
      <c r="G45" s="631" t="s">
        <v>595</v>
      </c>
      <c r="H45" s="34"/>
      <c r="I45" s="636" t="e">
        <f t="shared" ref="I45:AF45" si="9">+I39/I33</f>
        <v>#DIV/0!</v>
      </c>
      <c r="J45" s="637" t="e">
        <f t="shared" si="9"/>
        <v>#DIV/0!</v>
      </c>
      <c r="K45" s="637" t="e">
        <f t="shared" si="9"/>
        <v>#DIV/0!</v>
      </c>
      <c r="L45" s="637" t="e">
        <f t="shared" si="9"/>
        <v>#DIV/0!</v>
      </c>
      <c r="M45" s="637" t="e">
        <f t="shared" si="9"/>
        <v>#DIV/0!</v>
      </c>
      <c r="N45" s="637" t="e">
        <f t="shared" si="9"/>
        <v>#DIV/0!</v>
      </c>
      <c r="O45" s="637" t="e">
        <f t="shared" si="9"/>
        <v>#DIV/0!</v>
      </c>
      <c r="P45" s="637" t="e">
        <f t="shared" si="9"/>
        <v>#DIV/0!</v>
      </c>
      <c r="Q45" s="637" t="e">
        <f t="shared" si="9"/>
        <v>#DIV/0!</v>
      </c>
      <c r="R45" s="637" t="e">
        <f t="shared" si="9"/>
        <v>#DIV/0!</v>
      </c>
      <c r="S45" s="637" t="e">
        <f t="shared" si="9"/>
        <v>#DIV/0!</v>
      </c>
      <c r="T45" s="637" t="e">
        <f t="shared" si="9"/>
        <v>#DIV/0!</v>
      </c>
      <c r="U45" s="637" t="e">
        <f t="shared" si="9"/>
        <v>#DIV/0!</v>
      </c>
      <c r="V45" s="637" t="e">
        <f t="shared" si="9"/>
        <v>#DIV/0!</v>
      </c>
      <c r="W45" s="637" t="e">
        <f t="shared" si="9"/>
        <v>#DIV/0!</v>
      </c>
      <c r="X45" s="637" t="e">
        <f t="shared" si="9"/>
        <v>#DIV/0!</v>
      </c>
      <c r="Y45" s="637" t="e">
        <f t="shared" si="9"/>
        <v>#DIV/0!</v>
      </c>
      <c r="Z45" s="637" t="e">
        <f t="shared" si="9"/>
        <v>#DIV/0!</v>
      </c>
      <c r="AA45" s="637" t="e">
        <f t="shared" si="9"/>
        <v>#DIV/0!</v>
      </c>
      <c r="AB45" s="637" t="e">
        <f t="shared" si="9"/>
        <v>#DIV/0!</v>
      </c>
      <c r="AC45" s="637" t="e">
        <f t="shared" si="9"/>
        <v>#DIV/0!</v>
      </c>
      <c r="AD45" s="637" t="e">
        <f t="shared" si="9"/>
        <v>#DIV/0!</v>
      </c>
      <c r="AE45" s="638" t="e">
        <f t="shared" si="9"/>
        <v>#DIV/0!</v>
      </c>
      <c r="AF45" s="639" t="e">
        <f t="shared" si="9"/>
        <v>#DIV/0!</v>
      </c>
    </row>
    <row r="46" spans="2:32" x14ac:dyDescent="0.2">
      <c r="B46" s="34"/>
      <c r="C46" s="630" t="s">
        <v>567</v>
      </c>
      <c r="D46" s="631" t="s">
        <v>568</v>
      </c>
      <c r="E46" s="631"/>
      <c r="F46" s="631"/>
      <c r="G46" s="631" t="s">
        <v>594</v>
      </c>
      <c r="H46" s="34"/>
      <c r="I46" s="636" t="e">
        <f t="shared" ref="I46:AF46" si="10">+I40/I34</f>
        <v>#DIV/0!</v>
      </c>
      <c r="J46" s="637" t="e">
        <f t="shared" si="10"/>
        <v>#DIV/0!</v>
      </c>
      <c r="K46" s="637" t="e">
        <f t="shared" si="10"/>
        <v>#DIV/0!</v>
      </c>
      <c r="L46" s="637" t="e">
        <f t="shared" si="10"/>
        <v>#DIV/0!</v>
      </c>
      <c r="M46" s="637" t="e">
        <f t="shared" si="10"/>
        <v>#DIV/0!</v>
      </c>
      <c r="N46" s="637" t="e">
        <f t="shared" si="10"/>
        <v>#DIV/0!</v>
      </c>
      <c r="O46" s="637" t="e">
        <f t="shared" si="10"/>
        <v>#DIV/0!</v>
      </c>
      <c r="P46" s="637" t="e">
        <f t="shared" si="10"/>
        <v>#DIV/0!</v>
      </c>
      <c r="Q46" s="637" t="e">
        <f t="shared" si="10"/>
        <v>#DIV/0!</v>
      </c>
      <c r="R46" s="637" t="e">
        <f t="shared" si="10"/>
        <v>#DIV/0!</v>
      </c>
      <c r="S46" s="637" t="e">
        <f t="shared" si="10"/>
        <v>#DIV/0!</v>
      </c>
      <c r="T46" s="637" t="e">
        <f t="shared" si="10"/>
        <v>#DIV/0!</v>
      </c>
      <c r="U46" s="637" t="e">
        <f t="shared" si="10"/>
        <v>#DIV/0!</v>
      </c>
      <c r="V46" s="637" t="e">
        <f t="shared" si="10"/>
        <v>#DIV/0!</v>
      </c>
      <c r="W46" s="637" t="e">
        <f t="shared" si="10"/>
        <v>#DIV/0!</v>
      </c>
      <c r="X46" s="637" t="e">
        <f t="shared" si="10"/>
        <v>#DIV/0!</v>
      </c>
      <c r="Y46" s="637" t="e">
        <f t="shared" si="10"/>
        <v>#DIV/0!</v>
      </c>
      <c r="Z46" s="637" t="e">
        <f t="shared" si="10"/>
        <v>#DIV/0!</v>
      </c>
      <c r="AA46" s="637" t="e">
        <f t="shared" si="10"/>
        <v>#DIV/0!</v>
      </c>
      <c r="AB46" s="637" t="e">
        <f t="shared" si="10"/>
        <v>#DIV/0!</v>
      </c>
      <c r="AC46" s="637" t="e">
        <f t="shared" si="10"/>
        <v>#DIV/0!</v>
      </c>
      <c r="AD46" s="637" t="e">
        <f t="shared" si="10"/>
        <v>#DIV/0!</v>
      </c>
      <c r="AE46" s="638" t="e">
        <f t="shared" si="10"/>
        <v>#DIV/0!</v>
      </c>
      <c r="AF46" s="639" t="e">
        <f t="shared" si="10"/>
        <v>#DIV/0!</v>
      </c>
    </row>
    <row r="47" spans="2:32" x14ac:dyDescent="0.2">
      <c r="B47" s="34"/>
      <c r="C47" s="630" t="s">
        <v>569</v>
      </c>
      <c r="D47" s="631" t="s">
        <v>570</v>
      </c>
      <c r="E47" s="631"/>
      <c r="F47" s="631"/>
      <c r="G47" s="631" t="s">
        <v>571</v>
      </c>
      <c r="H47" s="34"/>
      <c r="I47" s="636" t="e">
        <f t="shared" ref="I47:AF47" si="11">+I43+I45</f>
        <v>#DIV/0!</v>
      </c>
      <c r="J47" s="637" t="e">
        <f t="shared" si="11"/>
        <v>#DIV/0!</v>
      </c>
      <c r="K47" s="637" t="e">
        <f t="shared" si="11"/>
        <v>#DIV/0!</v>
      </c>
      <c r="L47" s="637" t="e">
        <f t="shared" si="11"/>
        <v>#DIV/0!</v>
      </c>
      <c r="M47" s="637" t="e">
        <f t="shared" si="11"/>
        <v>#DIV/0!</v>
      </c>
      <c r="N47" s="637" t="e">
        <f t="shared" si="11"/>
        <v>#DIV/0!</v>
      </c>
      <c r="O47" s="637" t="e">
        <f t="shared" si="11"/>
        <v>#DIV/0!</v>
      </c>
      <c r="P47" s="637" t="e">
        <f t="shared" si="11"/>
        <v>#DIV/0!</v>
      </c>
      <c r="Q47" s="637" t="e">
        <f t="shared" si="11"/>
        <v>#DIV/0!</v>
      </c>
      <c r="R47" s="637" t="e">
        <f t="shared" si="11"/>
        <v>#DIV/0!</v>
      </c>
      <c r="S47" s="637" t="e">
        <f t="shared" si="11"/>
        <v>#DIV/0!</v>
      </c>
      <c r="T47" s="637" t="e">
        <f t="shared" si="11"/>
        <v>#DIV/0!</v>
      </c>
      <c r="U47" s="637" t="e">
        <f t="shared" si="11"/>
        <v>#DIV/0!</v>
      </c>
      <c r="V47" s="637" t="e">
        <f t="shared" si="11"/>
        <v>#DIV/0!</v>
      </c>
      <c r="W47" s="637" t="e">
        <f t="shared" si="11"/>
        <v>#DIV/0!</v>
      </c>
      <c r="X47" s="637" t="e">
        <f t="shared" si="11"/>
        <v>#DIV/0!</v>
      </c>
      <c r="Y47" s="637" t="e">
        <f t="shared" si="11"/>
        <v>#DIV/0!</v>
      </c>
      <c r="Z47" s="637" t="e">
        <f t="shared" si="11"/>
        <v>#DIV/0!</v>
      </c>
      <c r="AA47" s="637" t="e">
        <f t="shared" si="11"/>
        <v>#DIV/0!</v>
      </c>
      <c r="AB47" s="637" t="e">
        <f t="shared" si="11"/>
        <v>#DIV/0!</v>
      </c>
      <c r="AC47" s="637" t="e">
        <f t="shared" si="11"/>
        <v>#DIV/0!</v>
      </c>
      <c r="AD47" s="637" t="e">
        <f t="shared" si="11"/>
        <v>#DIV/0!</v>
      </c>
      <c r="AE47" s="638" t="e">
        <f t="shared" si="11"/>
        <v>#DIV/0!</v>
      </c>
      <c r="AF47" s="639" t="e">
        <f t="shared" si="11"/>
        <v>#DIV/0!</v>
      </c>
    </row>
    <row r="48" spans="2:32" x14ac:dyDescent="0.2">
      <c r="B48" s="34"/>
      <c r="C48" s="630" t="s">
        <v>572</v>
      </c>
      <c r="D48" s="631" t="s">
        <v>573</v>
      </c>
      <c r="E48" s="631"/>
      <c r="F48" s="631"/>
      <c r="G48" s="631" t="s">
        <v>574</v>
      </c>
      <c r="H48" s="34"/>
      <c r="I48" s="640" t="e">
        <f t="shared" ref="I48:AF48" si="12">+I44+I46</f>
        <v>#DIV/0!</v>
      </c>
      <c r="J48" s="641" t="e">
        <f t="shared" si="12"/>
        <v>#DIV/0!</v>
      </c>
      <c r="K48" s="641" t="e">
        <f t="shared" si="12"/>
        <v>#DIV/0!</v>
      </c>
      <c r="L48" s="641" t="e">
        <f t="shared" si="12"/>
        <v>#DIV/0!</v>
      </c>
      <c r="M48" s="641" t="e">
        <f t="shared" si="12"/>
        <v>#DIV/0!</v>
      </c>
      <c r="N48" s="641" t="e">
        <f t="shared" si="12"/>
        <v>#DIV/0!</v>
      </c>
      <c r="O48" s="641" t="e">
        <f t="shared" si="12"/>
        <v>#DIV/0!</v>
      </c>
      <c r="P48" s="641" t="e">
        <f t="shared" si="12"/>
        <v>#DIV/0!</v>
      </c>
      <c r="Q48" s="641" t="e">
        <f t="shared" si="12"/>
        <v>#DIV/0!</v>
      </c>
      <c r="R48" s="641" t="e">
        <f t="shared" si="12"/>
        <v>#DIV/0!</v>
      </c>
      <c r="S48" s="641" t="e">
        <f t="shared" si="12"/>
        <v>#DIV/0!</v>
      </c>
      <c r="T48" s="641" t="e">
        <f t="shared" si="12"/>
        <v>#DIV/0!</v>
      </c>
      <c r="U48" s="641" t="e">
        <f t="shared" si="12"/>
        <v>#DIV/0!</v>
      </c>
      <c r="V48" s="641" t="e">
        <f t="shared" si="12"/>
        <v>#DIV/0!</v>
      </c>
      <c r="W48" s="641" t="e">
        <f t="shared" si="12"/>
        <v>#DIV/0!</v>
      </c>
      <c r="X48" s="641" t="e">
        <f t="shared" si="12"/>
        <v>#DIV/0!</v>
      </c>
      <c r="Y48" s="641" t="e">
        <f t="shared" si="12"/>
        <v>#DIV/0!</v>
      </c>
      <c r="Z48" s="641" t="e">
        <f t="shared" si="12"/>
        <v>#DIV/0!</v>
      </c>
      <c r="AA48" s="641" t="e">
        <f t="shared" si="12"/>
        <v>#DIV/0!</v>
      </c>
      <c r="AB48" s="641" t="e">
        <f t="shared" si="12"/>
        <v>#DIV/0!</v>
      </c>
      <c r="AC48" s="641" t="e">
        <f t="shared" si="12"/>
        <v>#DIV/0!</v>
      </c>
      <c r="AD48" s="641" t="e">
        <f t="shared" si="12"/>
        <v>#DIV/0!</v>
      </c>
      <c r="AE48" s="642" t="e">
        <f t="shared" si="12"/>
        <v>#DIV/0!</v>
      </c>
      <c r="AF48" s="643" t="e">
        <f t="shared" si="12"/>
        <v>#DIV/0!</v>
      </c>
    </row>
    <row r="49" spans="2:32" x14ac:dyDescent="0.2"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</row>
    <row r="50" spans="2:32" x14ac:dyDescent="0.2">
      <c r="B50" s="34"/>
      <c r="C50" s="34" t="s">
        <v>149</v>
      </c>
      <c r="D50" s="34" t="s">
        <v>575</v>
      </c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</row>
    <row r="51" spans="2:32" x14ac:dyDescent="0.2">
      <c r="B51" s="34"/>
      <c r="C51" s="34" t="s">
        <v>150</v>
      </c>
      <c r="D51" s="34" t="s">
        <v>576</v>
      </c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</row>
    <row r="52" spans="2:32" x14ac:dyDescent="0.2">
      <c r="B52" s="34"/>
      <c r="C52" s="34" t="s">
        <v>151</v>
      </c>
      <c r="D52" s="34" t="s">
        <v>577</v>
      </c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</row>
    <row r="53" spans="2:32" x14ac:dyDescent="0.2">
      <c r="B53" s="34"/>
      <c r="C53" s="34" t="s">
        <v>152</v>
      </c>
      <c r="D53" s="34" t="s">
        <v>593</v>
      </c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</row>
    <row r="54" spans="2:32" x14ac:dyDescent="0.2"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</row>
    <row r="55" spans="2:32" x14ac:dyDescent="0.2">
      <c r="B55" s="614" t="s">
        <v>578</v>
      </c>
      <c r="C55" s="34" t="s">
        <v>579</v>
      </c>
      <c r="D55" s="631"/>
      <c r="E55" s="631"/>
      <c r="F55" s="631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</row>
    <row r="56" spans="2:32" x14ac:dyDescent="0.2">
      <c r="B56" s="34"/>
      <c r="C56" s="1" t="s">
        <v>444</v>
      </c>
      <c r="D56" s="631"/>
      <c r="E56" s="631"/>
      <c r="F56" s="631"/>
      <c r="G56" s="631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</row>
    <row r="59" spans="2:32" x14ac:dyDescent="0.2">
      <c r="B59" s="675" t="s">
        <v>65</v>
      </c>
      <c r="C59" s="675"/>
    </row>
    <row r="60" spans="2:32" x14ac:dyDescent="0.2">
      <c r="B60" s="13"/>
      <c r="C60" s="9"/>
    </row>
    <row r="61" spans="2:32" x14ac:dyDescent="0.2">
      <c r="B61" s="675" t="s">
        <v>66</v>
      </c>
      <c r="C61" s="675"/>
    </row>
    <row r="62" spans="2:32" x14ac:dyDescent="0.2">
      <c r="B62" s="679" t="s">
        <v>544</v>
      </c>
      <c r="C62" s="679"/>
    </row>
  </sheetData>
  <sheetProtection password="CD8A" sheet="1" objects="1" scenarios="1"/>
  <protectedRanges>
    <protectedRange sqref="I8:AE32" name="Range1"/>
  </protectedRanges>
  <mergeCells count="13">
    <mergeCell ref="B30:B31"/>
    <mergeCell ref="B27:B28"/>
    <mergeCell ref="AF6:AF7"/>
    <mergeCell ref="D7:H7"/>
    <mergeCell ref="B8:B11"/>
    <mergeCell ref="B13:B16"/>
    <mergeCell ref="B18:B25"/>
    <mergeCell ref="B59:C59"/>
    <mergeCell ref="B61:C61"/>
    <mergeCell ref="B62:C62"/>
    <mergeCell ref="B33:B34"/>
    <mergeCell ref="B36:B37"/>
    <mergeCell ref="B39:B40"/>
  </mergeCells>
  <pageMargins left="0.25" right="0.25" top="0.75" bottom="0.75" header="0.3" footer="0.3"/>
  <pageSetup scale="4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1:M51"/>
  <sheetViews>
    <sheetView showGridLines="0" tabSelected="1" topLeftCell="A19" workbookViewId="0">
      <selection activeCell="H49" sqref="H49"/>
    </sheetView>
  </sheetViews>
  <sheetFormatPr defaultRowHeight="12.75" x14ac:dyDescent="0.2"/>
  <cols>
    <col min="1" max="1" width="6.140625" style="34" customWidth="1"/>
    <col min="2" max="2" width="16" style="34" customWidth="1"/>
    <col min="3" max="3" width="3" style="34" bestFit="1" customWidth="1"/>
    <col min="4" max="7" width="9.140625" style="34"/>
    <col min="8" max="8" width="21.7109375" style="34" customWidth="1"/>
    <col min="9" max="16384" width="9.140625" style="34"/>
  </cols>
  <sheetData>
    <row r="1" spans="2:13" x14ac:dyDescent="0.2">
      <c r="B1" s="58" t="s">
        <v>91</v>
      </c>
    </row>
    <row r="2" spans="2:13" x14ac:dyDescent="0.2">
      <c r="B2" s="59"/>
    </row>
    <row r="3" spans="2:13" ht="13.5" customHeight="1" x14ac:dyDescent="0.2">
      <c r="B3" s="59" t="s">
        <v>440</v>
      </c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</row>
    <row r="4" spans="2:13" ht="13.5" customHeight="1" x14ac:dyDescent="0.2">
      <c r="B4" s="59" t="s">
        <v>580</v>
      </c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2:13" ht="25.5" x14ac:dyDescent="0.2">
      <c r="I5" s="664" t="s">
        <v>128</v>
      </c>
      <c r="J5" s="664" t="s">
        <v>128</v>
      </c>
      <c r="K5" s="664" t="s">
        <v>128</v>
      </c>
      <c r="L5" s="664" t="s">
        <v>128</v>
      </c>
      <c r="M5" s="735" t="s">
        <v>130</v>
      </c>
    </row>
    <row r="6" spans="2:13" x14ac:dyDescent="0.2">
      <c r="C6" s="34" t="s">
        <v>131</v>
      </c>
      <c r="D6" s="739" t="s">
        <v>132</v>
      </c>
      <c r="E6" s="739"/>
      <c r="F6" s="739"/>
      <c r="G6" s="739"/>
      <c r="H6" s="743"/>
      <c r="I6" s="666" t="s">
        <v>45</v>
      </c>
      <c r="J6" s="666" t="s">
        <v>46</v>
      </c>
      <c r="K6" s="666" t="s">
        <v>47</v>
      </c>
      <c r="L6" s="666" t="s">
        <v>48</v>
      </c>
      <c r="M6" s="736"/>
    </row>
    <row r="7" spans="2:13" x14ac:dyDescent="0.2">
      <c r="B7" s="691" t="s">
        <v>134</v>
      </c>
      <c r="C7" s="34">
        <v>1</v>
      </c>
      <c r="D7" s="35" t="s">
        <v>154</v>
      </c>
      <c r="E7" s="36"/>
      <c r="F7" s="36"/>
      <c r="G7" s="36"/>
      <c r="H7" s="36"/>
      <c r="I7" s="54"/>
      <c r="J7" s="55"/>
      <c r="K7" s="55"/>
      <c r="L7" s="60"/>
      <c r="M7" s="60">
        <f>SUM(I7:L7)</f>
        <v>0</v>
      </c>
    </row>
    <row r="8" spans="2:13" x14ac:dyDescent="0.2">
      <c r="B8" s="693"/>
      <c r="C8" s="34">
        <v>2</v>
      </c>
      <c r="D8" s="43" t="s">
        <v>137</v>
      </c>
      <c r="E8" s="44"/>
      <c r="F8" s="44"/>
      <c r="G8" s="44"/>
      <c r="H8" s="44"/>
      <c r="I8" s="61"/>
      <c r="J8" s="62"/>
      <c r="K8" s="62"/>
      <c r="L8" s="63"/>
      <c r="M8" s="63">
        <f>SUM(I8:L8)</f>
        <v>0</v>
      </c>
    </row>
    <row r="9" spans="2:13" x14ac:dyDescent="0.2">
      <c r="B9" s="47"/>
      <c r="C9" s="40"/>
      <c r="D9" s="40"/>
      <c r="E9" s="40"/>
      <c r="F9" s="40"/>
      <c r="G9" s="40"/>
      <c r="H9" s="40"/>
      <c r="I9" s="56"/>
      <c r="J9" s="57"/>
      <c r="K9" s="57"/>
      <c r="L9" s="57"/>
      <c r="M9" s="57"/>
    </row>
    <row r="10" spans="2:13" x14ac:dyDescent="0.2">
      <c r="B10" s="691" t="s">
        <v>138</v>
      </c>
      <c r="C10" s="34">
        <v>3</v>
      </c>
      <c r="D10" s="35" t="s">
        <v>581</v>
      </c>
      <c r="E10" s="36"/>
      <c r="F10" s="36"/>
      <c r="G10" s="36"/>
      <c r="H10" s="48"/>
      <c r="I10" s="54"/>
      <c r="J10" s="55"/>
      <c r="K10" s="55"/>
      <c r="L10" s="60"/>
      <c r="M10" s="60">
        <f>SUM(I10:L10)</f>
        <v>0</v>
      </c>
    </row>
    <row r="11" spans="2:13" x14ac:dyDescent="0.2">
      <c r="B11" s="693"/>
      <c r="C11" s="34">
        <v>4</v>
      </c>
      <c r="D11" s="43" t="s">
        <v>548</v>
      </c>
      <c r="E11" s="44"/>
      <c r="F11" s="44"/>
      <c r="G11" s="44"/>
      <c r="H11" s="52"/>
      <c r="I11" s="61"/>
      <c r="J11" s="62"/>
      <c r="K11" s="62"/>
      <c r="L11" s="63"/>
      <c r="M11" s="63">
        <f>SUM(I11:L11)</f>
        <v>0</v>
      </c>
    </row>
    <row r="12" spans="2:13" x14ac:dyDescent="0.2">
      <c r="C12" s="40"/>
      <c r="D12" s="40"/>
      <c r="E12" s="40"/>
      <c r="F12" s="40"/>
      <c r="G12" s="40"/>
      <c r="H12" s="40"/>
      <c r="I12" s="56"/>
      <c r="J12" s="57"/>
      <c r="K12" s="57"/>
      <c r="L12" s="57"/>
      <c r="M12" s="57"/>
    </row>
    <row r="13" spans="2:13" x14ac:dyDescent="0.2">
      <c r="B13" s="740" t="s">
        <v>155</v>
      </c>
      <c r="C13" s="34">
        <v>5</v>
      </c>
      <c r="D13" s="35" t="s">
        <v>612</v>
      </c>
      <c r="E13" s="36"/>
      <c r="F13" s="36"/>
      <c r="G13" s="36"/>
      <c r="H13" s="48"/>
      <c r="I13" s="54"/>
      <c r="J13" s="55"/>
      <c r="K13" s="55"/>
      <c r="L13" s="60"/>
      <c r="M13" s="60">
        <f>SUM(I13:L13)</f>
        <v>0</v>
      </c>
    </row>
    <row r="14" spans="2:13" x14ac:dyDescent="0.2">
      <c r="B14" s="741"/>
      <c r="C14" s="34">
        <v>6</v>
      </c>
      <c r="D14" s="39" t="s">
        <v>140</v>
      </c>
      <c r="E14" s="40"/>
      <c r="F14" s="40"/>
      <c r="G14" s="40"/>
      <c r="H14" s="51"/>
      <c r="I14" s="64"/>
      <c r="J14" s="65"/>
      <c r="K14" s="65"/>
      <c r="L14" s="66"/>
      <c r="M14" s="66">
        <f>SUM(I14:L14)</f>
        <v>0</v>
      </c>
    </row>
    <row r="15" spans="2:13" x14ac:dyDescent="0.2">
      <c r="B15" s="741"/>
      <c r="C15" s="34">
        <v>7</v>
      </c>
      <c r="D15" s="39" t="s">
        <v>156</v>
      </c>
      <c r="E15" s="40"/>
      <c r="F15" s="40"/>
      <c r="G15" s="40"/>
      <c r="H15" s="51"/>
      <c r="I15" s="64"/>
      <c r="J15" s="65"/>
      <c r="K15" s="65"/>
      <c r="L15" s="66"/>
      <c r="M15" s="66">
        <f>SUM(I15:L15)</f>
        <v>0</v>
      </c>
    </row>
    <row r="16" spans="2:13" x14ac:dyDescent="0.2">
      <c r="B16" s="742"/>
      <c r="C16" s="34">
        <v>8</v>
      </c>
      <c r="D16" s="43" t="s">
        <v>146</v>
      </c>
      <c r="E16" s="44"/>
      <c r="F16" s="44"/>
      <c r="G16" s="44"/>
      <c r="H16" s="52"/>
      <c r="I16" s="61"/>
      <c r="J16" s="62"/>
      <c r="K16" s="62"/>
      <c r="L16" s="63"/>
      <c r="M16" s="63">
        <f>SUM(I16:L16)</f>
        <v>0</v>
      </c>
    </row>
    <row r="17" spans="1:13" x14ac:dyDescent="0.2">
      <c r="D17" s="53"/>
      <c r="E17" s="40"/>
      <c r="F17" s="40"/>
      <c r="G17" s="40"/>
      <c r="H17" s="40"/>
      <c r="I17" s="56"/>
      <c r="J17" s="57"/>
      <c r="K17" s="57"/>
      <c r="L17" s="57"/>
      <c r="M17" s="57"/>
    </row>
    <row r="18" spans="1:13" x14ac:dyDescent="0.2">
      <c r="B18" s="691" t="s">
        <v>613</v>
      </c>
      <c r="C18" s="34">
        <v>9</v>
      </c>
      <c r="D18" s="35" t="s">
        <v>582</v>
      </c>
      <c r="E18" s="36"/>
      <c r="F18" s="36"/>
      <c r="G18" s="36"/>
      <c r="H18" s="48"/>
      <c r="I18" s="54"/>
      <c r="J18" s="55"/>
      <c r="K18" s="55"/>
      <c r="L18" s="60"/>
      <c r="M18" s="60">
        <f>SUM(I18:L18)</f>
        <v>0</v>
      </c>
    </row>
    <row r="19" spans="1:13" x14ac:dyDescent="0.2">
      <c r="B19" s="693"/>
      <c r="C19" s="34">
        <v>10</v>
      </c>
      <c r="D19" s="43" t="s">
        <v>583</v>
      </c>
      <c r="E19" s="44"/>
      <c r="F19" s="44"/>
      <c r="G19" s="44"/>
      <c r="H19" s="52"/>
      <c r="I19" s="61"/>
      <c r="J19" s="62"/>
      <c r="K19" s="62"/>
      <c r="L19" s="63"/>
      <c r="M19" s="63">
        <f>SUM(I19:L19)</f>
        <v>0</v>
      </c>
    </row>
    <row r="20" spans="1:13" x14ac:dyDescent="0.2">
      <c r="D20" s="53"/>
      <c r="E20" s="40"/>
      <c r="F20" s="40"/>
      <c r="G20" s="40"/>
      <c r="H20" s="40"/>
      <c r="I20" s="56"/>
      <c r="J20" s="57"/>
      <c r="K20" s="57"/>
      <c r="L20" s="57"/>
      <c r="M20" s="57"/>
    </row>
    <row r="21" spans="1:13" ht="21" customHeight="1" x14ac:dyDescent="0.2">
      <c r="B21" s="691" t="s">
        <v>147</v>
      </c>
      <c r="C21" s="34">
        <v>11</v>
      </c>
      <c r="D21" s="35" t="s">
        <v>614</v>
      </c>
      <c r="E21" s="36"/>
      <c r="F21" s="36"/>
      <c r="G21" s="36"/>
      <c r="H21" s="48"/>
      <c r="I21" s="54"/>
      <c r="J21" s="55"/>
      <c r="K21" s="55"/>
      <c r="L21" s="60"/>
      <c r="M21" s="60">
        <f>SUM(I21:L21)</f>
        <v>0</v>
      </c>
    </row>
    <row r="22" spans="1:13" ht="21" customHeight="1" x14ac:dyDescent="0.2">
      <c r="B22" s="693"/>
      <c r="C22" s="34">
        <v>12</v>
      </c>
      <c r="D22" s="43" t="s">
        <v>148</v>
      </c>
      <c r="E22" s="44"/>
      <c r="F22" s="44"/>
      <c r="G22" s="44"/>
      <c r="H22" s="52"/>
      <c r="I22" s="61"/>
      <c r="J22" s="62"/>
      <c r="K22" s="62"/>
      <c r="L22" s="63"/>
      <c r="M22" s="63">
        <f>SUM(I22:L22)</f>
        <v>0</v>
      </c>
    </row>
    <row r="23" spans="1:13" x14ac:dyDescent="0.2">
      <c r="C23" s="40"/>
      <c r="D23" s="40"/>
      <c r="E23" s="40"/>
      <c r="F23" s="40"/>
      <c r="G23" s="40"/>
      <c r="H23" s="40"/>
      <c r="I23" s="56"/>
      <c r="J23" s="57"/>
      <c r="K23" s="57"/>
      <c r="L23" s="57"/>
      <c r="M23" s="57"/>
    </row>
    <row r="24" spans="1:13" ht="15" customHeight="1" x14ac:dyDescent="0.2">
      <c r="B24" s="735" t="s">
        <v>552</v>
      </c>
      <c r="C24" s="34">
        <v>13</v>
      </c>
      <c r="D24" s="35" t="s">
        <v>553</v>
      </c>
      <c r="E24" s="36"/>
      <c r="F24" s="36"/>
      <c r="G24" s="36" t="s">
        <v>584</v>
      </c>
      <c r="H24" s="48"/>
      <c r="I24" s="644">
        <f>+I7+I10</f>
        <v>0</v>
      </c>
      <c r="J24" s="645">
        <f>+J7+J10</f>
        <v>0</v>
      </c>
      <c r="K24" s="645">
        <f>+K7+K10</f>
        <v>0</v>
      </c>
      <c r="L24" s="646">
        <f>+L7+L10</f>
        <v>0</v>
      </c>
      <c r="M24" s="646">
        <f>+M7+M10</f>
        <v>0</v>
      </c>
    </row>
    <row r="25" spans="1:13" x14ac:dyDescent="0.2">
      <c r="B25" s="736"/>
      <c r="C25" s="34">
        <v>14</v>
      </c>
      <c r="D25" s="43" t="s">
        <v>555</v>
      </c>
      <c r="E25" s="44"/>
      <c r="F25" s="44"/>
      <c r="G25" s="44" t="s">
        <v>585</v>
      </c>
      <c r="H25" s="52"/>
      <c r="I25" s="647">
        <f>+I24-I8-I11</f>
        <v>0</v>
      </c>
      <c r="J25" s="648">
        <f>+J24-J8-J11</f>
        <v>0</v>
      </c>
      <c r="K25" s="648">
        <f>+K24-K8-K11</f>
        <v>0</v>
      </c>
      <c r="L25" s="649">
        <f>+L24-L8-L11</f>
        <v>0</v>
      </c>
      <c r="M25" s="649">
        <f>+M24-M8-M11</f>
        <v>0</v>
      </c>
    </row>
    <row r="26" spans="1:13" x14ac:dyDescent="0.2">
      <c r="B26" s="629"/>
      <c r="D26" s="53"/>
      <c r="E26" s="40"/>
      <c r="F26" s="40"/>
      <c r="G26" s="40"/>
      <c r="H26" s="40"/>
      <c r="I26" s="650"/>
      <c r="J26" s="651"/>
      <c r="K26" s="651"/>
      <c r="L26" s="651"/>
      <c r="M26" s="651"/>
    </row>
    <row r="27" spans="1:13" ht="15" customHeight="1" x14ac:dyDescent="0.2">
      <c r="B27" s="735" t="s">
        <v>586</v>
      </c>
      <c r="C27" s="34">
        <v>15</v>
      </c>
      <c r="D27" s="35" t="s">
        <v>587</v>
      </c>
      <c r="E27" s="36"/>
      <c r="F27" s="36"/>
      <c r="G27" s="652" t="s">
        <v>588</v>
      </c>
      <c r="H27" s="48"/>
      <c r="I27" s="644">
        <f>+I13-I14+I18</f>
        <v>0</v>
      </c>
      <c r="J27" s="645">
        <f>+J13-J14+J18</f>
        <v>0</v>
      </c>
      <c r="K27" s="645">
        <f>+K13-K14+K18</f>
        <v>0</v>
      </c>
      <c r="L27" s="646">
        <f>+L13-L14+L18</f>
        <v>0</v>
      </c>
      <c r="M27" s="646">
        <f>+M13-M14+M18</f>
        <v>0</v>
      </c>
    </row>
    <row r="28" spans="1:13" ht="15" customHeight="1" x14ac:dyDescent="0.2">
      <c r="B28" s="736"/>
      <c r="C28" s="34">
        <v>16</v>
      </c>
      <c r="D28" s="43" t="s">
        <v>589</v>
      </c>
      <c r="E28" s="44"/>
      <c r="F28" s="44"/>
      <c r="G28" s="653" t="s">
        <v>606</v>
      </c>
      <c r="H28" s="52"/>
      <c r="I28" s="647">
        <f>+I27-I15+I16-I19</f>
        <v>0</v>
      </c>
      <c r="J28" s="648">
        <f>+J27-J15+J16-J19</f>
        <v>0</v>
      </c>
      <c r="K28" s="648">
        <f>+K27-K15+K16-K19</f>
        <v>0</v>
      </c>
      <c r="L28" s="649">
        <f>+L27-L15+L16-L19</f>
        <v>0</v>
      </c>
      <c r="M28" s="649">
        <f>+M27-M15+M16-M19</f>
        <v>0</v>
      </c>
    </row>
    <row r="29" spans="1:13" x14ac:dyDescent="0.2">
      <c r="A29" s="34" t="s">
        <v>615</v>
      </c>
      <c r="B29" s="629"/>
      <c r="D29" s="53"/>
      <c r="E29" s="40"/>
      <c r="F29" s="40"/>
      <c r="G29" s="40"/>
      <c r="H29" s="40"/>
      <c r="I29" s="650"/>
      <c r="J29" s="651"/>
      <c r="K29" s="651"/>
      <c r="L29" s="651"/>
      <c r="M29" s="651"/>
    </row>
    <row r="30" spans="1:13" x14ac:dyDescent="0.2">
      <c r="B30" s="737" t="s">
        <v>561</v>
      </c>
      <c r="C30" s="34">
        <v>17</v>
      </c>
      <c r="D30" s="35" t="s">
        <v>562</v>
      </c>
      <c r="E30" s="36"/>
      <c r="F30" s="36"/>
      <c r="G30" s="654">
        <v>11</v>
      </c>
      <c r="H30" s="48"/>
      <c r="I30" s="644">
        <f>+I21</f>
        <v>0</v>
      </c>
      <c r="J30" s="645">
        <f>+J21</f>
        <v>0</v>
      </c>
      <c r="K30" s="645">
        <f>+K21</f>
        <v>0</v>
      </c>
      <c r="L30" s="646">
        <f>+L21</f>
        <v>0</v>
      </c>
      <c r="M30" s="646">
        <f>+M21</f>
        <v>0</v>
      </c>
    </row>
    <row r="31" spans="1:13" x14ac:dyDescent="0.2">
      <c r="B31" s="738"/>
      <c r="C31" s="34">
        <v>18</v>
      </c>
      <c r="D31" s="43" t="s">
        <v>563</v>
      </c>
      <c r="E31" s="44"/>
      <c r="F31" s="44"/>
      <c r="G31" s="44" t="s">
        <v>605</v>
      </c>
      <c r="H31" s="52"/>
      <c r="I31" s="647">
        <f>+I30-I22</f>
        <v>0</v>
      </c>
      <c r="J31" s="648">
        <f>+J30-J22</f>
        <v>0</v>
      </c>
      <c r="K31" s="648">
        <f>+K30-K22</f>
        <v>0</v>
      </c>
      <c r="L31" s="649">
        <f>+L30-L22</f>
        <v>0</v>
      </c>
      <c r="M31" s="649">
        <f>+M30-M22</f>
        <v>0</v>
      </c>
    </row>
    <row r="32" spans="1:13" x14ac:dyDescent="0.2">
      <c r="B32" s="629"/>
      <c r="I32" s="651"/>
      <c r="J32" s="651"/>
      <c r="K32" s="651"/>
      <c r="L32" s="651"/>
      <c r="M32" s="651"/>
    </row>
    <row r="33" spans="2:13" x14ac:dyDescent="0.2">
      <c r="B33" s="629"/>
      <c r="I33" s="651"/>
      <c r="J33" s="651"/>
      <c r="K33" s="651"/>
      <c r="L33" s="651"/>
      <c r="M33" s="651"/>
    </row>
    <row r="34" spans="2:13" x14ac:dyDescent="0.2">
      <c r="B34" s="629"/>
      <c r="C34" s="630" t="s">
        <v>2</v>
      </c>
      <c r="D34" s="631" t="s">
        <v>564</v>
      </c>
      <c r="E34" s="631"/>
      <c r="F34" s="631"/>
      <c r="G34" s="631" t="s">
        <v>604</v>
      </c>
      <c r="I34" s="663" t="e">
        <f t="shared" ref="I34:M35" si="0">+I27/I24</f>
        <v>#DIV/0!</v>
      </c>
      <c r="J34" s="662" t="e">
        <f t="shared" si="0"/>
        <v>#DIV/0!</v>
      </c>
      <c r="K34" s="662" t="e">
        <f t="shared" si="0"/>
        <v>#DIV/0!</v>
      </c>
      <c r="L34" s="661" t="e">
        <f t="shared" si="0"/>
        <v>#DIV/0!</v>
      </c>
      <c r="M34" s="661" t="e">
        <f t="shared" si="0"/>
        <v>#DIV/0!</v>
      </c>
    </row>
    <row r="35" spans="2:13" x14ac:dyDescent="0.2">
      <c r="C35" s="630" t="s">
        <v>40</v>
      </c>
      <c r="D35" s="631" t="s">
        <v>565</v>
      </c>
      <c r="E35" s="631"/>
      <c r="F35" s="631"/>
      <c r="G35" s="631" t="s">
        <v>603</v>
      </c>
      <c r="I35" s="660" t="e">
        <f t="shared" si="0"/>
        <v>#DIV/0!</v>
      </c>
      <c r="J35" s="659" t="e">
        <f t="shared" si="0"/>
        <v>#DIV/0!</v>
      </c>
      <c r="K35" s="659" t="e">
        <f t="shared" si="0"/>
        <v>#DIV/0!</v>
      </c>
      <c r="L35" s="658" t="e">
        <f t="shared" si="0"/>
        <v>#DIV/0!</v>
      </c>
      <c r="M35" s="658" t="e">
        <f t="shared" si="0"/>
        <v>#DIV/0!</v>
      </c>
    </row>
    <row r="36" spans="2:13" x14ac:dyDescent="0.2">
      <c r="C36" s="630" t="s">
        <v>63</v>
      </c>
      <c r="D36" s="631" t="s">
        <v>566</v>
      </c>
      <c r="E36" s="631"/>
      <c r="F36" s="631"/>
      <c r="G36" s="631" t="s">
        <v>602</v>
      </c>
      <c r="I36" s="660" t="e">
        <f t="shared" ref="I36:M37" si="1">+I30/I24</f>
        <v>#DIV/0!</v>
      </c>
      <c r="J36" s="659" t="e">
        <f t="shared" si="1"/>
        <v>#DIV/0!</v>
      </c>
      <c r="K36" s="659" t="e">
        <f t="shared" si="1"/>
        <v>#DIV/0!</v>
      </c>
      <c r="L36" s="658" t="e">
        <f t="shared" si="1"/>
        <v>#DIV/0!</v>
      </c>
      <c r="M36" s="658" t="e">
        <f t="shared" si="1"/>
        <v>#DIV/0!</v>
      </c>
    </row>
    <row r="37" spans="2:13" x14ac:dyDescent="0.2">
      <c r="C37" s="630" t="s">
        <v>567</v>
      </c>
      <c r="D37" s="631" t="s">
        <v>568</v>
      </c>
      <c r="E37" s="631"/>
      <c r="F37" s="631"/>
      <c r="G37" s="631" t="s">
        <v>601</v>
      </c>
      <c r="I37" s="660" t="e">
        <f t="shared" si="1"/>
        <v>#DIV/0!</v>
      </c>
      <c r="J37" s="659" t="e">
        <f t="shared" si="1"/>
        <v>#DIV/0!</v>
      </c>
      <c r="K37" s="659" t="e">
        <f t="shared" si="1"/>
        <v>#DIV/0!</v>
      </c>
      <c r="L37" s="658" t="e">
        <f t="shared" si="1"/>
        <v>#DIV/0!</v>
      </c>
      <c r="M37" s="658" t="e">
        <f t="shared" si="1"/>
        <v>#DIV/0!</v>
      </c>
    </row>
    <row r="38" spans="2:13" x14ac:dyDescent="0.2">
      <c r="C38" s="630" t="s">
        <v>569</v>
      </c>
      <c r="D38" s="631" t="s">
        <v>570</v>
      </c>
      <c r="E38" s="631"/>
      <c r="F38" s="631"/>
      <c r="G38" s="631" t="s">
        <v>571</v>
      </c>
      <c r="I38" s="660" t="e">
        <f t="shared" ref="I38:M39" si="2">+I34+I36</f>
        <v>#DIV/0!</v>
      </c>
      <c r="J38" s="659" t="e">
        <f t="shared" si="2"/>
        <v>#DIV/0!</v>
      </c>
      <c r="K38" s="659" t="e">
        <f t="shared" si="2"/>
        <v>#DIV/0!</v>
      </c>
      <c r="L38" s="658" t="e">
        <f t="shared" si="2"/>
        <v>#DIV/0!</v>
      </c>
      <c r="M38" s="658" t="e">
        <f t="shared" si="2"/>
        <v>#DIV/0!</v>
      </c>
    </row>
    <row r="39" spans="2:13" x14ac:dyDescent="0.2">
      <c r="C39" s="630" t="s">
        <v>572</v>
      </c>
      <c r="D39" s="631" t="s">
        <v>573</v>
      </c>
      <c r="E39" s="631"/>
      <c r="F39" s="631"/>
      <c r="G39" s="631" t="s">
        <v>574</v>
      </c>
      <c r="I39" s="657" t="e">
        <f t="shared" si="2"/>
        <v>#DIV/0!</v>
      </c>
      <c r="J39" s="656" t="e">
        <f t="shared" si="2"/>
        <v>#DIV/0!</v>
      </c>
      <c r="K39" s="656" t="e">
        <f t="shared" si="2"/>
        <v>#DIV/0!</v>
      </c>
      <c r="L39" s="655" t="e">
        <f t="shared" si="2"/>
        <v>#DIV/0!</v>
      </c>
      <c r="M39" s="655" t="e">
        <f t="shared" si="2"/>
        <v>#DIV/0!</v>
      </c>
    </row>
    <row r="41" spans="2:13" x14ac:dyDescent="0.2">
      <c r="C41" s="34" t="s">
        <v>149</v>
      </c>
      <c r="D41" s="34" t="s">
        <v>590</v>
      </c>
    </row>
    <row r="42" spans="2:13" x14ac:dyDescent="0.2">
      <c r="C42" s="34" t="s">
        <v>150</v>
      </c>
      <c r="D42" s="34" t="s">
        <v>591</v>
      </c>
    </row>
    <row r="43" spans="2:13" x14ac:dyDescent="0.2">
      <c r="C43" s="34" t="s">
        <v>151</v>
      </c>
      <c r="D43" s="34" t="s">
        <v>600</v>
      </c>
    </row>
    <row r="45" spans="2:13" x14ac:dyDescent="0.2">
      <c r="B45" s="614" t="s">
        <v>153</v>
      </c>
      <c r="C45" s="34" t="s">
        <v>157</v>
      </c>
      <c r="D45" s="631"/>
      <c r="E45" s="631"/>
      <c r="F45" s="631"/>
      <c r="G45" s="631"/>
    </row>
    <row r="46" spans="2:13" x14ac:dyDescent="0.2">
      <c r="C46" s="1" t="s">
        <v>444</v>
      </c>
      <c r="D46" s="631"/>
      <c r="E46" s="631"/>
      <c r="F46" s="631"/>
      <c r="G46" s="631"/>
    </row>
    <row r="48" spans="2:13" x14ac:dyDescent="0.2">
      <c r="B48" s="675" t="s">
        <v>65</v>
      </c>
      <c r="C48" s="675"/>
    </row>
    <row r="49" spans="2:3" x14ac:dyDescent="0.2">
      <c r="B49" s="13"/>
      <c r="C49" s="9"/>
    </row>
    <row r="50" spans="2:3" x14ac:dyDescent="0.2">
      <c r="B50" s="675" t="s">
        <v>66</v>
      </c>
      <c r="C50" s="675"/>
    </row>
    <row r="51" spans="2:3" x14ac:dyDescent="0.2">
      <c r="B51" s="679" t="s">
        <v>544</v>
      </c>
      <c r="C51" s="679"/>
    </row>
  </sheetData>
  <sheetProtection password="CD8A" sheet="1" objects="1" scenarios="1"/>
  <protectedRanges>
    <protectedRange sqref="I7:L23" name="Range2_1"/>
  </protectedRanges>
  <mergeCells count="13">
    <mergeCell ref="B48:C48"/>
    <mergeCell ref="B50:C50"/>
    <mergeCell ref="B51:C51"/>
    <mergeCell ref="M5:M6"/>
    <mergeCell ref="D6:H6"/>
    <mergeCell ref="B7:B8"/>
    <mergeCell ref="B10:B11"/>
    <mergeCell ref="B13:B16"/>
    <mergeCell ref="B30:B31"/>
    <mergeCell ref="B21:B22"/>
    <mergeCell ref="B24:B25"/>
    <mergeCell ref="B27:B28"/>
    <mergeCell ref="B18:B19"/>
  </mergeCells>
  <pageMargins left="0.25" right="0.25" top="0.75" bottom="0.75" header="0.3" footer="0.3"/>
  <pageSetup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3</vt:i4>
      </vt:variant>
    </vt:vector>
  </HeadingPairs>
  <TitlesOfParts>
    <vt:vector size="15" baseType="lpstr">
      <vt:lpstr>Sadržaj</vt:lpstr>
      <vt:lpstr>TM_I </vt:lpstr>
      <vt:lpstr>TM_II</vt:lpstr>
      <vt:lpstr>TM_III</vt:lpstr>
      <vt:lpstr>TM_IV</vt:lpstr>
      <vt:lpstr>TM_V</vt:lpstr>
      <vt:lpstr>TM_VI</vt:lpstr>
      <vt:lpstr>TM_VII</vt:lpstr>
      <vt:lpstr>TM_VIII</vt:lpstr>
      <vt:lpstr>TM_IX</vt:lpstr>
      <vt:lpstr>TM_X</vt:lpstr>
      <vt:lpstr>TM_XI</vt:lpstr>
      <vt:lpstr>TM_II!Print_Area</vt:lpstr>
      <vt:lpstr>TM_V!Print_Area</vt:lpstr>
      <vt:lpstr>TM_VII!Print_Area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2017-09-20T08:26:35Z</dcterms:modified>
</cp:coreProperties>
</file>