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75" windowWidth="19440" windowHeight="5970"/>
  </bookViews>
  <sheets>
    <sheet name="BU 31.03.2020" sheetId="2" r:id="rId1"/>
    <sheet name="BS 31.03.2020" sheetId="1" r:id="rId2"/>
    <sheet name="BNT 31.03.2020" sheetId="10" r:id="rId3"/>
    <sheet name="IPK 31.03.2020" sheetId="18" r:id="rId4"/>
  </sheets>
  <definedNames>
    <definedName name="_xlnm.Print_Area" localSheetId="1">'BS 31.03.2020'!$A$1:$E$111</definedName>
    <definedName name="_xlnm.Print_Area" localSheetId="0">'BU 31.03.2020'!$A$1:$E$120</definedName>
    <definedName name="_xlnm.Print_Area" localSheetId="3">'IPK 31.03.2020'!$A$1:$K$41</definedName>
  </definedNames>
  <calcPr calcId="145621"/>
</workbook>
</file>

<file path=xl/calcChain.xml><?xml version="1.0" encoding="utf-8"?>
<calcChain xmlns="http://schemas.openxmlformats.org/spreadsheetml/2006/main"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<sst xmlns="http://schemas.openxmlformats.org/spreadsheetml/2006/main" count="434" uniqueCount="379">
  <si>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</si>
  <si>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</si>
  <si>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</si>
  <si>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</si>
  <si>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</si>
  <si>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</si>
  <si>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</si>
  <si>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</si>
  <si>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</si>
  <si>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</si>
  <si>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</si>
  <si>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</si>
  <si>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</si>
  <si>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</si>
  <si>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</si>
  <si>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</si>
  <si>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</si>
  <si>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</si>
  <si>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</si>
  <si>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</si>
  <si>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</si>
  <si>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</si>
  <si>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</si>
  <si>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</si>
  <si>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</si>
  <si>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</si>
  <si>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</si>
  <si>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</si>
  <si>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</si>
  <si>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</si>
  <si>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</si>
  <si>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</si>
  <si>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</si>
  <si>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</si>
  <si>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</si>
  <si>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</si>
  <si>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</si>
  <si>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</si>
  <si>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</si>
  <si>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</si>
  <si>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</si>
  <si>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</si>
  <si>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</si>
  <si>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</si>
  <si>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</si>
  <si>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</si>
  <si>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</si>
  <si>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</si>
  <si>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</si>
  <si>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</si>
  <si>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</si>
  <si>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</si>
  <si>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</si>
  <si>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</si>
  <si>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</si>
  <si>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</si>
  <si>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</si>
  <si>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</si>
  <si>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</si>
  <si>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</si>
  <si>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</si>
  <si>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</si>
  <si>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</si>
  <si>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</si>
  <si>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</si>
  <si>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</si>
  <si>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</si>
  <si>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</si>
  <si>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</si>
  <si>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</si>
  <si>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</si>
  <si>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</si>
  <si>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</si>
  <si>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</si>
  <si>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</si>
  <si>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</si>
  <si>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</si>
  <si>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</si>
  <si>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</si>
  <si>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</si>
  <si>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</si>
  <si>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</si>
  <si>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</si>
  <si>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</si>
  <si>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</si>
  <si>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</si>
  <si>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</si>
  <si>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</si>
  <si>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</si>
  <si>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</si>
  <si>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</si>
  <si>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</si>
  <si>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</si>
  <si>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</si>
  <si>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</si>
  <si>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</si>
  <si>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</si>
  <si>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</si>
  <si>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</si>
  <si>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</si>
  <si>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</si>
  <si>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</si>
  <si>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</si>
  <si>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</si>
  <si>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</si>
  <si>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</si>
  <si>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</si>
  <si>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</si>
  <si>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</si>
  <si>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</si>
  <si>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</si>
  <si>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</si>
  <si>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</si>
  <si>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</si>
  <si>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</si>
  <si>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</si>
  <si>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</si>
  <si>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</si>
  <si>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</si>
  <si>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</si>
  <si>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</si>
  <si>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</si>
  <si>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</si>
  <si>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</si>
  <si>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</si>
  <si>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</si>
  <si>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</si>
  <si>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</si>
  <si>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</si>
  <si>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</si>
  <si>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</si>
  <si>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</si>
  <si>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</si>
  <si>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</si>
  <si>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</si>
  <si>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</si>
  <si>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</si>
  <si>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</si>
  <si>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</si>
  <si>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</si>
  <si>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</si>
  <si>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</si>
  <si>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</si>
  <si>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</si>
  <si>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</si>
  <si>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</si>
  <si>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</si>
  <si>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</si>
  <si>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</si>
  <si>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</si>
  <si>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</si>
  <si>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</si>
  <si>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</si>
  <si>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</si>
  <si>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</si>
  <si>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</si>
  <si>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</si>
  <si>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</si>
  <si>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</si>
  <si>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</si>
  <si>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</si>
  <si>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</si>
  <si>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</si>
  <si>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</si>
  <si>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</si>
  <si>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</si>
  <si>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</si>
  <si>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</si>
  <si>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</si>
  <si>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</si>
  <si>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</si>
  <si>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</si>
  <si>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</si>
  <si>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</si>
  <si>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</si>
  <si>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</si>
  <si>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</si>
  <si>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</si>
  <si>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</si>
  <si>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</si>
  <si>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</si>
  <si>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</si>
  <si>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</si>
  <si>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</si>
  <si>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</si>
  <si>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</si>
  <si>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</si>
  <si>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</si>
  <si>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</si>
  <si>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</si>
  <si>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</si>
  <si>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</si>
  <si>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</si>
  <si>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</si>
  <si>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</si>
  <si>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</si>
  <si>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</si>
  <si>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</si>
  <si>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</si>
  <si>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</si>
  <si>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</si>
  <si>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</si>
  <si>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</si>
  <si>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</si>
  <si>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</si>
  <si>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</si>
  <si>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</si>
  <si>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</si>
  <si>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</si>
  <si>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</si>
  <si>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</si>
  <si>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</si>
  <si>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</si>
  <si>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</si>
  <si>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</si>
  <si>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</si>
  <si>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</si>
  <si>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</si>
  <si>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</si>
  <si>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</si>
  <si>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</si>
  <si>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</si>
  <si>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</si>
  <si>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</si>
  <si>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</si>
  <si>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</si>
  <si>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</si>
  <si>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</si>
  <si>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</si>
  <si>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</si>
  <si>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</si>
  <si>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</si>
  <si>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</si>
  <si>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</si>
  <si>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</si>
  <si>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</si>
  <si>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</si>
  <si>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</si>
  <si>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</si>
  <si>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</si>
  <si>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</si>
  <si>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</si>
  <si>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</si>
  <si>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</si>
  <si>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</si>
  <si>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</si>
  <si>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</si>
  <si>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</si>
  <si>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</si>
  <si>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</si>
  <si>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</si>
  <si>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</si>
  <si>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</si>
  <si>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</si>
  <si>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</si>
  <si>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</si>
  <si>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</si>
  <si>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</si>
  <si>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</si>
  <si>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</si>
  <si>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</si>
  <si>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</si>
  <si>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</si>
  <si>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</si>
  <si>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</si>
  <si>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</si>
  <si>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</si>
  <si>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</si>
  <si>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</si>
  <si>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</si>
  <si>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</si>
  <si>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</si>
  <si>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</si>
  <si>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</si>
  <si>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</si>
  <si>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</si>
  <si>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</si>
  <si>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</si>
  <si>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</si>
  <si>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</si>
  <si>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</si>
  <si>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</si>
  <si>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</si>
  <si>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</si>
  <si>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</si>
  <si>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</si>
  <si>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</si>
  <si>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</si>
  <si>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</si>
  <si>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</si>
  <si>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</si>
  <si>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</si>
  <si>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</si>
  <si>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</si>
  <si>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</si>
  <si>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</si>
  <si>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</si>
  <si>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</si>
  <si>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</si>
  <si>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</si>
  <si>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</si>
  <si>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</si>
  <si>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</si>
  <si>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</si>
  <si>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</si>
  <si>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</si>
  <si>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</si>
  <si>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</si>
  <si>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</si>
  <si>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</si>
  <si>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</si>
  <si>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</si>
  <si>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</si>
  <si>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</si>
  <si>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</si>
  <si>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</si>
  <si>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</si>
  <si>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</si>
  <si>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</si>
  <si>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</si>
  <si>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</si>
  <si>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</si>
  <si>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</si>
  <si>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</si>
  <si>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</si>
  <si>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</si>
  <si>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</si>
  <si>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</si>
  <si>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</si>
  <si>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</si>
  <si>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</si>
  <si>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</si>
  <si>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</si>
  <si>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</si>
  <si>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</si>
  <si>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</si>
  <si>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</si>
  <si>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</si>
  <si>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</si>
  <si>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</si>
  <si>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</si>
  <si>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</si>
  <si>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</si>
  <si>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</si>
  <si>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</si>
  <si>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</si>
  <si>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</si>
  <si>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</si>
  <si>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</si>
  <si>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</si>
  <si>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</si>
  <si>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</si>
  <si>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</si>
  <si>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</si>
  <si>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</si>
  <si>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</si>
  <si>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</si>
  <si>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</si>
  <si>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</si>
  <si>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</si>
  <si>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</si>
  <si>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</si>
  <si>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</si>
  <si>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</si>
  <si>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</si>
  <si>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</si>
  <si>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</si>
  <si>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</si>
  <si>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</si>
  <si>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</si>
  <si>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</si>
  <si>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2019. godine</t>
  </si>
  <si>
    <t>Stanje na dan 31.decembar 2019. godine</t>
  </si>
  <si>
    <t>Datum, 13.04.2020.godine</t>
  </si>
  <si>
    <t>Prethodna godina 31.03.2019.</t>
  </si>
  <si>
    <t>Stanje na dan 1. januar 2020. godine</t>
  </si>
  <si>
    <t>Stanje na dan 31.mart 2020. godine</t>
  </si>
  <si>
    <t>od 01.01. do 31.03.2020</t>
  </si>
  <si>
    <t>na dan 31.03.2020.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</si>
</sst>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  <xf numFmtId="43" fontId="15" fillId="0" borderId="1" xfId="11" applyFont="1" applyBorder="1"/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9" zoomScaleNormal="100" zoomScaleSheetLayoutView="115" workbookViewId="0">
      <selection activeCell="B24" sqref="B24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2" t="s">
        <v>339</v>
      </c>
      <c r="B1" s="132"/>
      <c r="C1" s="132"/>
      <c r="D1" s="132"/>
      <c r="E1" s="132"/>
    </row>
    <row r="2" spans="1:8">
      <c r="A2" s="132" t="s">
        <v>338</v>
      </c>
      <c r="B2" s="132"/>
      <c r="C2" s="132"/>
      <c r="D2" s="132"/>
      <c r="E2" s="132"/>
    </row>
    <row r="3" spans="1:8">
      <c r="A3" s="132" t="s">
        <v>337</v>
      </c>
      <c r="B3" s="132"/>
      <c r="C3" s="132"/>
      <c r="D3" s="132"/>
      <c r="E3" s="132"/>
    </row>
    <row r="4" spans="1:8">
      <c r="A4" s="107" t="s">
        <v>340</v>
      </c>
      <c r="B4" s="106"/>
      <c r="C4" s="106"/>
      <c r="D4" s="106"/>
      <c r="E4" s="106"/>
    </row>
    <row r="5" spans="1:8">
      <c r="A5" s="107" t="s">
        <v>341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3" t="s">
        <v>116</v>
      </c>
      <c r="B7" s="133"/>
      <c r="C7" s="133"/>
      <c r="D7" s="134"/>
      <c r="E7" s="133"/>
    </row>
    <row r="8" spans="1:8" ht="18">
      <c r="A8" s="135" t="s">
        <v>377</v>
      </c>
      <c r="B8" s="136"/>
      <c r="C8" s="136"/>
      <c r="D8" s="137"/>
      <c r="E8" s="136"/>
    </row>
    <row r="9" spans="1:8" ht="16.5" customHeight="1">
      <c r="A9" s="131" t="s">
        <v>2</v>
      </c>
      <c r="B9" s="131" t="s">
        <v>3</v>
      </c>
      <c r="C9" s="131" t="s">
        <v>4</v>
      </c>
      <c r="D9" s="131" t="s">
        <v>5</v>
      </c>
      <c r="E9" s="131"/>
      <c r="G9" s="108"/>
      <c r="H9" s="108"/>
    </row>
    <row r="10" spans="1:8" ht="29.25" customHeight="1">
      <c r="A10" s="131"/>
      <c r="B10" s="131"/>
      <c r="C10" s="131"/>
      <c r="D10" s="78" t="s">
        <v>6</v>
      </c>
      <c r="E10" s="64" t="s">
        <v>374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342</v>
      </c>
      <c r="D12" s="110">
        <v>1467123.266724545</v>
      </c>
      <c r="E12" s="110">
        <v>1239009.6500000001</v>
      </c>
      <c r="G12" s="108"/>
      <c r="H12" s="108"/>
    </row>
    <row r="13" spans="1:8" ht="16.5" customHeight="1">
      <c r="A13" s="82"/>
      <c r="B13" s="83" t="s">
        <v>118</v>
      </c>
      <c r="C13" s="122" t="s">
        <v>343</v>
      </c>
      <c r="D13" s="111">
        <v>1418915.2967245451</v>
      </c>
      <c r="E13" s="111">
        <v>1189919.2200000002</v>
      </c>
    </row>
    <row r="14" spans="1:8" ht="16.5" customHeight="1">
      <c r="A14" s="82">
        <v>750</v>
      </c>
      <c r="B14" s="81" t="s">
        <v>119</v>
      </c>
      <c r="C14" s="122"/>
      <c r="D14" s="112">
        <v>1726559.6199999999</v>
      </c>
      <c r="E14" s="112">
        <v>1616402.9200000004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-181163.55944558501</v>
      </c>
      <c r="E18" s="113">
        <v>-267998.46000000002</v>
      </c>
    </row>
    <row r="19" spans="1:9" ht="16.5" customHeight="1">
      <c r="A19" s="82">
        <v>756</v>
      </c>
      <c r="B19" s="84" t="s">
        <v>124</v>
      </c>
      <c r="C19" s="122"/>
      <c r="D19" s="113">
        <v>-109779.46885287001</v>
      </c>
      <c r="E19" s="113">
        <v>-274491.63000000006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-16701.294977000001</v>
      </c>
      <c r="E21" s="112">
        <v>116006.39</v>
      </c>
    </row>
    <row r="22" spans="1:9" ht="16.5" customHeight="1">
      <c r="A22" s="82"/>
      <c r="B22" s="83" t="s">
        <v>127</v>
      </c>
      <c r="C22" s="122" t="s">
        <v>344</v>
      </c>
      <c r="D22" s="114">
        <v>48207.97</v>
      </c>
      <c r="E22" s="114">
        <v>49090.43</v>
      </c>
    </row>
    <row r="23" spans="1:9" ht="16.5" customHeight="1">
      <c r="A23" s="82">
        <v>760</v>
      </c>
      <c r="B23" s="81" t="s">
        <v>128</v>
      </c>
      <c r="C23" s="122"/>
      <c r="D23" s="112">
        <v>40360</v>
      </c>
      <c r="E23" s="112">
        <v>40280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7847.9699999999993</v>
      </c>
      <c r="E26" s="112">
        <v>8810.43</v>
      </c>
    </row>
    <row r="27" spans="1:9" ht="18.75" customHeight="1">
      <c r="A27" s="80"/>
      <c r="B27" s="81" t="s">
        <v>132</v>
      </c>
      <c r="C27" s="122" t="s">
        <v>345</v>
      </c>
      <c r="D27" s="110">
        <v>865240.76511216012</v>
      </c>
      <c r="E27" s="110">
        <v>708272.58000000007</v>
      </c>
    </row>
    <row r="28" spans="1:9" ht="16.5" customHeight="1">
      <c r="A28" s="82"/>
      <c r="B28" s="83" t="s">
        <v>133</v>
      </c>
      <c r="C28" s="122" t="s">
        <v>346</v>
      </c>
      <c r="D28" s="111">
        <v>745402.34511216008</v>
      </c>
      <c r="E28" s="111">
        <v>588749.91</v>
      </c>
    </row>
    <row r="29" spans="1:9" ht="16.5" customHeight="1">
      <c r="A29" s="82">
        <v>400</v>
      </c>
      <c r="B29" s="81" t="s">
        <v>134</v>
      </c>
      <c r="C29" s="122"/>
      <c r="D29" s="112">
        <v>651165.36</v>
      </c>
      <c r="E29" s="112">
        <v>487343.37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55466.929999999993</v>
      </c>
      <c r="E30" s="112">
        <v>43841.01999999999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-59644.090000000004</v>
      </c>
      <c r="E31" s="112">
        <v>-31170.58</v>
      </c>
      <c r="H31" s="59"/>
      <c r="I31" s="60"/>
    </row>
    <row r="32" spans="1:9" ht="25.5" customHeight="1">
      <c r="A32" s="82">
        <v>403</v>
      </c>
      <c r="B32" s="84" t="s">
        <v>333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334</v>
      </c>
      <c r="C33" s="122"/>
      <c r="D33" s="112">
        <v>-46426.605101000001</v>
      </c>
      <c r="E33" s="112">
        <v>-41406.620000000003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34924.19</v>
      </c>
      <c r="E34" s="112">
        <v>136619.79999999999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2725.75</v>
      </c>
      <c r="E35" s="112">
        <v>-5445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96927.191231429999</v>
      </c>
      <c r="E36" s="112">
        <v>-1370.49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10263.61898173</v>
      </c>
      <c r="E38" s="112">
        <v>338.41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347</v>
      </c>
      <c r="D45" s="114">
        <v>119838.42</v>
      </c>
      <c r="E45" s="114">
        <v>119522.67000000001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18078.739999999998</v>
      </c>
      <c r="E46" s="112">
        <v>28386.880000000001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1476.5</v>
      </c>
      <c r="E47" s="112">
        <v>909.5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43260.62</v>
      </c>
      <c r="E48" s="112">
        <v>36322.300000000003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16336.86</v>
      </c>
      <c r="E49" s="112">
        <v>13741.11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10962.42</v>
      </c>
      <c r="E50" s="112">
        <v>5308.96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29723.279999999999</v>
      </c>
      <c r="E51" s="112">
        <v>34853.919999999998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601882.50161238492</v>
      </c>
      <c r="E55" s="114">
        <v>530737.07000000007</v>
      </c>
      <c r="H55" s="59"/>
      <c r="I55" s="60"/>
    </row>
    <row r="56" spans="1:9" ht="18.75" customHeight="1">
      <c r="A56" s="82"/>
      <c r="B56" s="81" t="s">
        <v>306</v>
      </c>
      <c r="C56" s="122" t="s">
        <v>348</v>
      </c>
      <c r="D56" s="114">
        <v>564748.9312561301</v>
      </c>
      <c r="E56" s="114">
        <v>520978.76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349</v>
      </c>
      <c r="D57" s="114">
        <v>421902.82000000012</v>
      </c>
      <c r="E57" s="114">
        <v>472332.7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18047.12</v>
      </c>
      <c r="E58" s="111">
        <v>-92774.92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350</v>
      </c>
      <c r="D59" s="114">
        <v>12884.420000000002</v>
      </c>
      <c r="E59" s="114">
        <v>10272.5</v>
      </c>
      <c r="H59" s="59"/>
      <c r="I59" s="60"/>
    </row>
    <row r="60" spans="1:9" ht="16.5" customHeight="1">
      <c r="A60" s="82"/>
      <c r="B60" s="83" t="s">
        <v>163</v>
      </c>
      <c r="C60" s="122" t="s">
        <v>351</v>
      </c>
      <c r="D60" s="111">
        <v>92412.78</v>
      </c>
      <c r="E60" s="111">
        <v>94150.92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50130.54</v>
      </c>
      <c r="E61" s="112">
        <v>53705.619999999995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32667.14</v>
      </c>
      <c r="E62" s="112">
        <v>33546.949999999997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9615.1</v>
      </c>
      <c r="E63" s="112">
        <v>6898.35</v>
      </c>
      <c r="H63" s="61"/>
      <c r="I63" s="60"/>
    </row>
    <row r="64" spans="1:9" ht="16.5" customHeight="1">
      <c r="A64" s="82"/>
      <c r="B64" s="83" t="s">
        <v>168</v>
      </c>
      <c r="C64" s="122" t="s">
        <v>352</v>
      </c>
      <c r="D64" s="114">
        <v>3856.62</v>
      </c>
      <c r="E64" s="114">
        <v>5325.26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0</v>
      </c>
      <c r="E65" s="112">
        <v>711.2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885.30000000000007</v>
      </c>
      <c r="E66" s="112">
        <v>634.77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2670.12</v>
      </c>
      <c r="E67" s="112">
        <v>3186.15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301.2</v>
      </c>
      <c r="E68" s="112">
        <v>793.14</v>
      </c>
      <c r="H68" s="59"/>
      <c r="I68" s="60"/>
    </row>
    <row r="69" spans="1:9" ht="16.5" customHeight="1">
      <c r="A69" s="82"/>
      <c r="B69" s="83" t="s">
        <v>173</v>
      </c>
      <c r="C69" s="122" t="s">
        <v>353</v>
      </c>
      <c r="D69" s="114">
        <v>27259.9</v>
      </c>
      <c r="E69" s="114">
        <v>32513.87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5684.33</v>
      </c>
      <c r="E70" s="112">
        <v>6634.4400000000005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5749.46</v>
      </c>
      <c r="E72" s="112">
        <v>7121.42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169.74</v>
      </c>
      <c r="E73" s="112">
        <v>979.06000000000006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3389.32</v>
      </c>
      <c r="E74" s="112">
        <v>2828.63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12267.05</v>
      </c>
      <c r="E75" s="112">
        <v>14950.32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354</v>
      </c>
      <c r="D76" s="114">
        <v>19627.5</v>
      </c>
      <c r="E76" s="114">
        <v>24706.030000000002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-31242.22874387</v>
      </c>
      <c r="E77" s="114">
        <v>-25547.600000000002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37133.570356254815</v>
      </c>
      <c r="E78" s="114">
        <v>9758.3100000000559</v>
      </c>
      <c r="H78" s="59"/>
      <c r="I78" s="60"/>
    </row>
    <row r="79" spans="1:9" ht="18.75" customHeight="1">
      <c r="A79" s="82"/>
      <c r="B79" s="81" t="s">
        <v>183</v>
      </c>
      <c r="C79" s="122" t="s">
        <v>355</v>
      </c>
      <c r="D79" s="114">
        <v>14857.640000000001</v>
      </c>
      <c r="E79" s="114">
        <v>23267.569999999996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44429.16</v>
      </c>
      <c r="E80" s="114">
        <v>24642.17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32852.54</v>
      </c>
      <c r="E81" s="112">
        <v>23090.03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10576.62</v>
      </c>
      <c r="E83" s="112">
        <v>552.14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0</v>
      </c>
      <c r="E84" s="112">
        <v>0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335</v>
      </c>
      <c r="B86" s="81" t="s">
        <v>190</v>
      </c>
      <c r="C86" s="122"/>
      <c r="D86" s="112">
        <v>1000</v>
      </c>
      <c r="E86" s="112">
        <v>1000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23923.920000000002</v>
      </c>
      <c r="E87" s="114">
        <v>462.38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23873.920000000002</v>
      </c>
      <c r="E89" s="112">
        <v>462.38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50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20505.240000000002</v>
      </c>
      <c r="E94" s="114">
        <v>24179.789999999997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338.59</v>
      </c>
      <c r="E95" s="114">
        <v>948.13000000000011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338.59</v>
      </c>
      <c r="E102" s="112">
        <v>948.13000000000011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5986.1900000000005</v>
      </c>
      <c r="E103" s="114">
        <v>1860.3500000000001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5986.1900000000005</v>
      </c>
      <c r="E104" s="112">
        <v>1693.8700000000001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144.78</v>
      </c>
      <c r="I109" s="60"/>
    </row>
    <row r="110" spans="1:9" ht="16.5" customHeight="1">
      <c r="A110" s="82">
        <v>748749</v>
      </c>
      <c r="B110" s="81" t="s">
        <v>336</v>
      </c>
      <c r="C110" s="122"/>
      <c r="D110" s="112">
        <v>0</v>
      </c>
      <c r="E110" s="112">
        <v>21.7</v>
      </c>
      <c r="I110" s="60"/>
    </row>
    <row r="111" spans="1:9" ht="31.5" customHeight="1">
      <c r="A111" s="82"/>
      <c r="B111" s="86" t="s">
        <v>221</v>
      </c>
      <c r="C111" s="122"/>
      <c r="D111" s="114">
        <v>-5647.6</v>
      </c>
      <c r="E111" s="114">
        <v>-912.22</v>
      </c>
      <c r="I111" s="60"/>
    </row>
    <row r="112" spans="1:9" ht="26.25" customHeight="1">
      <c r="A112" s="82"/>
      <c r="B112" s="84" t="s">
        <v>222</v>
      </c>
      <c r="C112" s="122"/>
      <c r="D112" s="110">
        <v>51991.210356254815</v>
      </c>
      <c r="E112" s="110">
        <v>33025.880000000048</v>
      </c>
      <c r="I112" s="60"/>
    </row>
    <row r="113" spans="1:9" ht="18.75" customHeight="1">
      <c r="A113" s="82"/>
      <c r="B113" s="81" t="s">
        <v>223</v>
      </c>
      <c r="C113" s="122" t="s">
        <v>356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51991.210356254815</v>
      </c>
      <c r="E116" s="110">
        <v>33025.880000000048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370</v>
      </c>
      <c r="B121" s="57"/>
      <c r="C121" s="38"/>
      <c r="D121" s="37"/>
      <c r="E121" s="37"/>
      <c r="I121" s="45"/>
    </row>
    <row r="122" spans="1:9" ht="18.75" customHeight="1">
      <c r="A122" s="41" t="s">
        <v>331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330</v>
      </c>
      <c r="B124" s="5"/>
      <c r="D124" s="18"/>
    </row>
    <row r="125" spans="1:9" ht="18.75" customHeight="1">
      <c r="A125" s="62" t="s">
        <v>373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91" zoomScaleNormal="100" zoomScaleSheetLayoutView="115" workbookViewId="0">
      <selection activeCell="B22" sqref="B22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7.140625" style="37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2" t="s">
        <v>339</v>
      </c>
      <c r="B1" s="132"/>
      <c r="C1" s="132"/>
      <c r="D1" s="132"/>
      <c r="E1" s="132"/>
      <c r="I1" s="2"/>
    </row>
    <row r="2" spans="1:10" ht="15">
      <c r="A2" s="132" t="s">
        <v>338</v>
      </c>
      <c r="B2" s="132"/>
      <c r="C2" s="132"/>
      <c r="D2" s="132"/>
      <c r="E2" s="132"/>
      <c r="I2" s="2"/>
    </row>
    <row r="3" spans="1:10" ht="15">
      <c r="A3" s="132" t="s">
        <v>337</v>
      </c>
      <c r="B3" s="132"/>
      <c r="C3" s="132"/>
      <c r="D3" s="132"/>
      <c r="E3" s="132"/>
      <c r="I3" s="2"/>
    </row>
    <row r="4" spans="1:10" ht="15">
      <c r="A4" s="107" t="s">
        <v>340</v>
      </c>
      <c r="B4" s="106"/>
      <c r="C4" s="106"/>
      <c r="D4" s="106"/>
      <c r="E4" s="106"/>
      <c r="I4" s="2"/>
    </row>
    <row r="5" spans="1:10" ht="15">
      <c r="A5" s="107" t="s">
        <v>341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3" t="s">
        <v>0</v>
      </c>
      <c r="B7" s="133"/>
      <c r="C7" s="133"/>
      <c r="D7" s="133"/>
      <c r="E7" s="133"/>
      <c r="G7" s="106"/>
      <c r="H7" s="106"/>
      <c r="I7" s="106"/>
      <c r="J7" s="106"/>
    </row>
    <row r="8" spans="1:10" ht="18">
      <c r="A8" s="135" t="s">
        <v>378</v>
      </c>
      <c r="B8" s="136"/>
      <c r="C8" s="136"/>
      <c r="D8" s="136"/>
      <c r="E8" s="136"/>
    </row>
    <row r="9" spans="1:10" ht="18" customHeight="1">
      <c r="A9" s="139" t="s">
        <v>1</v>
      </c>
      <c r="B9" s="139"/>
      <c r="C9" s="139"/>
      <c r="D9" s="139"/>
      <c r="E9" s="139"/>
    </row>
    <row r="10" spans="1:10" ht="16.5" customHeight="1">
      <c r="A10" s="138" t="s">
        <v>2</v>
      </c>
      <c r="B10" s="138" t="s">
        <v>3</v>
      </c>
      <c r="C10" s="138" t="s">
        <v>4</v>
      </c>
      <c r="D10" s="138" t="s">
        <v>5</v>
      </c>
      <c r="E10" s="138"/>
    </row>
    <row r="11" spans="1:10" ht="29.25" customHeight="1">
      <c r="A11" s="138"/>
      <c r="B11" s="138"/>
      <c r="C11" s="138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357</v>
      </c>
      <c r="D13" s="115">
        <v>33683.650000000009</v>
      </c>
      <c r="E13" s="115">
        <v>33785.050000000003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109005.61</v>
      </c>
      <c r="E15" s="117">
        <v>108521.61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358</v>
      </c>
      <c r="D17" s="117">
        <v>-75321.959999999992</v>
      </c>
      <c r="E17" s="117">
        <v>-74736.56</v>
      </c>
    </row>
    <row r="18" spans="1:6" ht="34.5" customHeight="1">
      <c r="A18" s="71"/>
      <c r="B18" s="67" t="s">
        <v>13</v>
      </c>
      <c r="C18" s="123" t="s">
        <v>359</v>
      </c>
      <c r="D18" s="115">
        <v>1040257.52</v>
      </c>
      <c r="E18" s="115">
        <v>1052592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848464.37000000011</v>
      </c>
      <c r="E19" s="117">
        <v>848464.37000000011</v>
      </c>
    </row>
    <row r="20" spans="1:6" ht="29.25" customHeight="1">
      <c r="A20" s="73" t="s">
        <v>238</v>
      </c>
      <c r="B20" s="74" t="s">
        <v>15</v>
      </c>
      <c r="C20" s="123"/>
      <c r="D20" s="117">
        <v>452604.98</v>
      </c>
      <c r="E20" s="117">
        <v>461354.38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102275.7</v>
      </c>
      <c r="E22" s="117">
        <v>102275.7</v>
      </c>
    </row>
    <row r="23" spans="1:6" ht="29.25" customHeight="1">
      <c r="A23" s="73" t="s">
        <v>241</v>
      </c>
      <c r="B23" s="74" t="s">
        <v>18</v>
      </c>
      <c r="C23" s="123" t="s">
        <v>358</v>
      </c>
      <c r="D23" s="117">
        <v>-363087.52999999997</v>
      </c>
      <c r="E23" s="117">
        <v>-359502.45000000007</v>
      </c>
    </row>
    <row r="24" spans="1:6" ht="18.75" customHeight="1">
      <c r="A24" s="73"/>
      <c r="B24" s="75" t="s">
        <v>19</v>
      </c>
      <c r="C24" s="123">
        <v>14</v>
      </c>
      <c r="D24" s="115">
        <v>3305574.81</v>
      </c>
      <c r="E24" s="115">
        <v>4184052.9899999998</v>
      </c>
    </row>
    <row r="25" spans="1:6" ht="18.75" customHeight="1">
      <c r="A25" s="73"/>
      <c r="B25" s="70" t="s">
        <v>20</v>
      </c>
      <c r="C25" s="123"/>
      <c r="D25" s="118">
        <v>3305574.81</v>
      </c>
      <c r="E25" s="118">
        <v>4184052.9899999998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360</v>
      </c>
      <c r="D27" s="117">
        <v>1277986.6000000001</v>
      </c>
      <c r="E27" s="117">
        <v>2103339.8199999998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360</v>
      </c>
      <c r="D30" s="117">
        <v>560000</v>
      </c>
      <c r="E30" s="117">
        <v>560000</v>
      </c>
    </row>
    <row r="31" spans="1:6" ht="47.25" customHeight="1">
      <c r="A31" s="73" t="s">
        <v>31</v>
      </c>
      <c r="B31" s="74" t="s">
        <v>32</v>
      </c>
      <c r="C31" s="123" t="s">
        <v>361</v>
      </c>
      <c r="D31" s="117">
        <v>251250.00000000003</v>
      </c>
      <c r="E31" s="117">
        <v>251250</v>
      </c>
    </row>
    <row r="32" spans="1:6" ht="18.75" customHeight="1">
      <c r="A32" s="73" t="s">
        <v>242</v>
      </c>
      <c r="B32" s="70" t="s">
        <v>33</v>
      </c>
      <c r="C32" s="123" t="s">
        <v>360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360</v>
      </c>
      <c r="D33" s="117">
        <v>675838.39</v>
      </c>
      <c r="E33" s="117">
        <v>728963.35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2686080.35</v>
      </c>
      <c r="E41" s="115">
        <v>1834326.2999999998</v>
      </c>
    </row>
    <row r="42" spans="1:7" ht="18.75" customHeight="1">
      <c r="A42" s="73" t="s">
        <v>249</v>
      </c>
      <c r="B42" s="70" t="s">
        <v>44</v>
      </c>
      <c r="C42" s="123" t="s">
        <v>362</v>
      </c>
      <c r="D42" s="117">
        <v>882975.19000000018</v>
      </c>
      <c r="E42" s="117">
        <v>331270.86</v>
      </c>
    </row>
    <row r="43" spans="1:7" ht="18.75" customHeight="1">
      <c r="A43" s="73" t="s">
        <v>250</v>
      </c>
      <c r="B43" s="70" t="s">
        <v>45</v>
      </c>
      <c r="C43" s="123" t="s">
        <v>363</v>
      </c>
      <c r="D43" s="117">
        <v>1803105.16</v>
      </c>
      <c r="E43" s="117">
        <v>1503055.44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360</v>
      </c>
      <c r="D45" s="115">
        <v>2015057.4556945004</v>
      </c>
      <c r="E45" s="115">
        <v>1683332.8716700603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104097.96</v>
      </c>
      <c r="E46" s="117">
        <v>117382.26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1905731.9156945003</v>
      </c>
      <c r="E47" s="118">
        <v>1559718.0116700602</v>
      </c>
    </row>
    <row r="48" spans="1:7" ht="18.75" customHeight="1">
      <c r="A48" s="73">
        <v>12</v>
      </c>
      <c r="B48" s="70" t="s">
        <v>51</v>
      </c>
      <c r="C48" s="123" t="s">
        <v>364</v>
      </c>
      <c r="D48" s="117">
        <v>1302632.2100000002</v>
      </c>
      <c r="E48" s="117">
        <v>929930.01167006011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77371.355694500002</v>
      </c>
      <c r="E50" s="117">
        <v>82764.790000000008</v>
      </c>
    </row>
    <row r="51" spans="1:11" ht="18.75" customHeight="1">
      <c r="A51" s="73">
        <v>15</v>
      </c>
      <c r="B51" s="70" t="s">
        <v>54</v>
      </c>
      <c r="C51" s="123"/>
      <c r="D51" s="117">
        <v>198249.69</v>
      </c>
      <c r="E51" s="117">
        <v>178473.22000000003</v>
      </c>
    </row>
    <row r="52" spans="1:11" ht="18.75" customHeight="1">
      <c r="A52" s="73">
        <v>16</v>
      </c>
      <c r="B52" s="70" t="s">
        <v>55</v>
      </c>
      <c r="C52" s="123"/>
      <c r="D52" s="117">
        <v>42518.55</v>
      </c>
      <c r="E52" s="117">
        <v>58629.06</v>
      </c>
    </row>
    <row r="53" spans="1:11" ht="18.75" customHeight="1">
      <c r="A53" s="73">
        <v>17</v>
      </c>
      <c r="B53" s="70" t="s">
        <v>56</v>
      </c>
      <c r="C53" s="123"/>
      <c r="D53" s="117">
        <v>284960.11000000004</v>
      </c>
      <c r="E53" s="117">
        <v>309920.93</v>
      </c>
    </row>
    <row r="54" spans="1:11" ht="18.75" customHeight="1">
      <c r="A54" s="73" t="s">
        <v>57</v>
      </c>
      <c r="B54" s="70" t="s">
        <v>58</v>
      </c>
      <c r="C54" s="123"/>
      <c r="D54" s="119">
        <v>5227.58</v>
      </c>
      <c r="E54" s="118">
        <v>6232.6</v>
      </c>
      <c r="K54" s="47"/>
    </row>
    <row r="55" spans="1:11" ht="37.5" customHeight="1">
      <c r="A55" s="77" t="s">
        <v>332</v>
      </c>
      <c r="B55" s="75" t="s">
        <v>59</v>
      </c>
      <c r="C55" s="123">
        <v>19</v>
      </c>
      <c r="D55" s="115">
        <v>338635.96502300003</v>
      </c>
      <c r="E55" s="115">
        <v>358063.01</v>
      </c>
    </row>
    <row r="56" spans="1:11" ht="18.75" customHeight="1">
      <c r="A56" s="73"/>
      <c r="B56" s="75" t="s">
        <v>60</v>
      </c>
      <c r="C56" s="123">
        <v>20</v>
      </c>
      <c r="D56" s="115">
        <v>1021650.0129595901</v>
      </c>
      <c r="E56" s="115">
        <v>982844.25000000012</v>
      </c>
    </row>
    <row r="57" spans="1:11" ht="18.75" customHeight="1">
      <c r="A57" s="73">
        <v>192</v>
      </c>
      <c r="B57" s="70" t="s">
        <v>61</v>
      </c>
      <c r="C57" s="123"/>
      <c r="D57" s="117">
        <v>926001.21000000008</v>
      </c>
      <c r="E57" s="117">
        <v>944048.33000000007</v>
      </c>
    </row>
    <row r="58" spans="1:11" ht="18.75" customHeight="1">
      <c r="A58" s="73" t="s">
        <v>62</v>
      </c>
      <c r="B58" s="70" t="s">
        <v>63</v>
      </c>
      <c r="C58" s="123"/>
      <c r="D58" s="116">
        <v>95648.802959590001</v>
      </c>
      <c r="E58" s="116">
        <v>38795.919999999998</v>
      </c>
    </row>
    <row r="59" spans="1:11" ht="18.75" customHeight="1">
      <c r="A59" s="73"/>
      <c r="B59" s="75" t="s">
        <v>64</v>
      </c>
      <c r="C59" s="123"/>
      <c r="D59" s="116">
        <v>3510.77</v>
      </c>
      <c r="E59" s="116">
        <v>3510.77</v>
      </c>
    </row>
    <row r="60" spans="1:11" ht="18.75" customHeight="1">
      <c r="A60" s="73"/>
      <c r="B60" s="75" t="s">
        <v>65</v>
      </c>
      <c r="C60" s="123"/>
      <c r="D60" s="115">
        <v>10444450.53367709</v>
      </c>
      <c r="E60" s="115">
        <v>10132507.241670059</v>
      </c>
    </row>
    <row r="61" spans="1:11" ht="18" customHeight="1">
      <c r="A61" s="140" t="s">
        <v>66</v>
      </c>
      <c r="B61" s="140"/>
      <c r="C61" s="140"/>
      <c r="D61" s="140"/>
      <c r="E61" s="140"/>
    </row>
    <row r="62" spans="1:11" ht="16.5" customHeight="1">
      <c r="A62" s="138" t="s">
        <v>2</v>
      </c>
      <c r="B62" s="138" t="s">
        <v>3</v>
      </c>
      <c r="C62" s="138" t="s">
        <v>4</v>
      </c>
      <c r="D62" s="138" t="s">
        <v>5</v>
      </c>
      <c r="E62" s="138"/>
    </row>
    <row r="63" spans="1:11" ht="28.5" customHeight="1">
      <c r="A63" s="138"/>
      <c r="B63" s="138"/>
      <c r="C63" s="138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365</v>
      </c>
      <c r="D65" s="110">
        <v>3000002.66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366</v>
      </c>
      <c r="D66" s="120">
        <v>3000002.66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727631.62035625486</v>
      </c>
      <c r="E68" s="110">
        <v>675640.40600232675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367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727592.45035625482</v>
      </c>
      <c r="E77" s="111">
        <v>675601.23600232671</v>
      </c>
    </row>
    <row r="78" spans="1:9" ht="16.5" customHeight="1">
      <c r="A78" s="73" t="s">
        <v>81</v>
      </c>
      <c r="B78" s="74" t="s">
        <v>82</v>
      </c>
      <c r="C78" s="123"/>
      <c r="D78" s="120">
        <v>675601.24</v>
      </c>
      <c r="E78" s="120">
        <v>473131.77</v>
      </c>
    </row>
    <row r="79" spans="1:9" ht="15">
      <c r="A79" s="73" t="s">
        <v>83</v>
      </c>
      <c r="B79" s="74" t="s">
        <v>84</v>
      </c>
      <c r="C79" s="123"/>
      <c r="D79" s="120">
        <v>51991.210356254815</v>
      </c>
      <c r="E79" s="120">
        <v>202469.46600232669</v>
      </c>
    </row>
    <row r="80" spans="1:9" s="48" customFormat="1" ht="16.5" customHeight="1">
      <c r="A80" s="66"/>
      <c r="B80" s="67" t="s">
        <v>85</v>
      </c>
      <c r="C80" s="123"/>
      <c r="D80" s="110">
        <v>5077780.39906603</v>
      </c>
      <c r="E80" s="110">
        <v>4825885.9295622809</v>
      </c>
      <c r="I80" s="50"/>
    </row>
    <row r="81" spans="1:9" ht="16.5" customHeight="1">
      <c r="A81" s="73"/>
      <c r="B81" s="74" t="s">
        <v>86</v>
      </c>
      <c r="C81" s="123" t="s">
        <v>368</v>
      </c>
      <c r="D81" s="111">
        <v>5077780.39906603</v>
      </c>
      <c r="E81" s="111">
        <v>4825885.9295622809</v>
      </c>
    </row>
    <row r="82" spans="1:9" ht="16.5" customHeight="1">
      <c r="A82" s="73" t="s">
        <v>231</v>
      </c>
      <c r="B82" s="74" t="s">
        <v>87</v>
      </c>
      <c r="C82" s="123"/>
      <c r="D82" s="121">
        <v>3247530.5488528702</v>
      </c>
      <c r="E82" s="120">
        <v>3137751.08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487821</v>
      </c>
      <c r="E83" s="120">
        <v>452896.81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1164854.93123143</v>
      </c>
      <c r="E84" s="120">
        <v>1067927.7415902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145881.13898173001</v>
      </c>
      <c r="E85" s="120">
        <v>135617.51797208001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31692.780000000002</v>
      </c>
      <c r="E87" s="120">
        <v>31692.780000000002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0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0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369</v>
      </c>
      <c r="D96" s="110">
        <v>1306438.1442635199</v>
      </c>
      <c r="E96" s="110">
        <v>1285215.1612865652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4341.26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533432.01426352002</v>
      </c>
      <c r="E98" s="120">
        <v>449191.42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114101.26999999999</v>
      </c>
      <c r="E100" s="120">
        <v>103216.45172696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531887.66</v>
      </c>
      <c r="E101" s="120">
        <v>575996.44999999995</v>
      </c>
    </row>
    <row r="102" spans="1:9" ht="16.5" customHeight="1">
      <c r="A102" s="73">
        <v>21</v>
      </c>
      <c r="B102" s="74" t="s">
        <v>107</v>
      </c>
      <c r="C102" s="123"/>
      <c r="D102" s="120">
        <v>30704.27</v>
      </c>
      <c r="E102" s="120">
        <v>41968.81</v>
      </c>
    </row>
    <row r="103" spans="1:9" ht="16.5" customHeight="1">
      <c r="A103" s="73" t="s">
        <v>252</v>
      </c>
      <c r="B103" s="70" t="s">
        <v>108</v>
      </c>
      <c r="C103" s="123"/>
      <c r="D103" s="120">
        <v>90347.46</v>
      </c>
      <c r="E103" s="120">
        <v>113217.81955960501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270264.92000000004</v>
      </c>
      <c r="E104" s="110">
        <v>270264.92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217317.14</v>
      </c>
      <c r="E105" s="113">
        <v>217317.13999999998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30344.39</v>
      </c>
      <c r="E107" s="110">
        <v>30344.39</v>
      </c>
    </row>
    <row r="108" spans="1:9" ht="16.5" customHeight="1">
      <c r="A108" s="73">
        <v>957</v>
      </c>
      <c r="B108" s="74" t="s">
        <v>113</v>
      </c>
      <c r="C108" s="123"/>
      <c r="D108" s="120">
        <v>22603.39</v>
      </c>
      <c r="E108" s="113">
        <v>22603.39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62332.790000000008</v>
      </c>
      <c r="E109" s="111">
        <v>75497.649999999994</v>
      </c>
    </row>
    <row r="110" spans="1:9" ht="18.75" customHeight="1">
      <c r="A110" s="73"/>
      <c r="B110" s="75" t="s">
        <v>115</v>
      </c>
      <c r="C110" s="123"/>
      <c r="D110" s="110">
        <v>10444450.533685805</v>
      </c>
      <c r="E110" s="110">
        <v>10132507.236851173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370</v>
      </c>
      <c r="B112" s="57"/>
    </row>
    <row r="113" spans="1:2" ht="18.75" customHeight="1">
      <c r="A113" s="41" t="s">
        <v>331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330</v>
      </c>
      <c r="B115" s="57"/>
    </row>
    <row r="116" spans="1:2" ht="18.75" customHeight="1">
      <c r="A116" s="62" t="str">
        <f>+'BU 31.03.2020'!A125</f>
        <v>Datum, 13.04.2020.godine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9" zoomScaleNormal="100" zoomScaleSheetLayoutView="115" workbookViewId="0">
      <selection activeCell="B30" sqref="B30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2" t="s">
        <v>339</v>
      </c>
      <c r="B1" s="132"/>
      <c r="C1" s="132"/>
      <c r="D1" s="132"/>
      <c r="E1" s="132"/>
    </row>
    <row r="2" spans="1:6" ht="15">
      <c r="A2" s="132" t="s">
        <v>338</v>
      </c>
      <c r="B2" s="132"/>
      <c r="C2" s="132"/>
      <c r="D2" s="132"/>
      <c r="E2" s="132"/>
    </row>
    <row r="3" spans="1:6" ht="15">
      <c r="A3" s="132" t="s">
        <v>337</v>
      </c>
      <c r="B3" s="132"/>
      <c r="C3" s="132"/>
      <c r="D3" s="132"/>
      <c r="E3" s="132"/>
    </row>
    <row r="4" spans="1:6" ht="15">
      <c r="A4" s="107" t="s">
        <v>340</v>
      </c>
      <c r="B4" s="106"/>
      <c r="C4" s="106"/>
      <c r="D4" s="106"/>
      <c r="E4" s="106"/>
    </row>
    <row r="5" spans="1:6" ht="15">
      <c r="A5" s="107" t="s">
        <v>341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3" t="s">
        <v>253</v>
      </c>
      <c r="B7" s="133"/>
      <c r="C7" s="133"/>
      <c r="D7" s="134"/>
      <c r="E7" s="133"/>
    </row>
    <row r="8" spans="1:6" ht="18">
      <c r="A8" s="135" t="str">
        <f>+'BU 31.03.2020'!A8:E8</f>
        <v>od 01.01. do 31.03.2020</v>
      </c>
      <c r="B8" s="136"/>
      <c r="C8" s="136"/>
      <c r="D8" s="136"/>
      <c r="E8" s="136"/>
    </row>
    <row r="9" spans="1:6" ht="15">
      <c r="A9" s="141" t="s">
        <v>2</v>
      </c>
      <c r="B9" s="131" t="s">
        <v>3</v>
      </c>
      <c r="C9" s="131" t="s">
        <v>4</v>
      </c>
      <c r="D9" s="131" t="s">
        <v>5</v>
      </c>
      <c r="E9" s="131"/>
      <c r="F9" s="9"/>
    </row>
    <row r="10" spans="1:6" ht="15">
      <c r="A10" s="141"/>
      <c r="B10" s="131"/>
      <c r="C10" s="131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50336.07</v>
      </c>
      <c r="E12" s="68">
        <v>1041460.9400000004</v>
      </c>
      <c r="F12" s="9"/>
    </row>
    <row r="13" spans="1:6" ht="15">
      <c r="A13" s="98">
        <v>1</v>
      </c>
      <c r="B13" s="99" t="s">
        <v>256</v>
      </c>
      <c r="C13" s="80"/>
      <c r="D13" s="100">
        <v>1598193.88</v>
      </c>
      <c r="E13" s="100">
        <v>7213191.3800000008</v>
      </c>
    </row>
    <row r="14" spans="1:6" ht="15">
      <c r="A14" s="82"/>
      <c r="B14" s="81" t="s">
        <v>257</v>
      </c>
      <c r="C14" s="80"/>
      <c r="D14" s="101">
        <v>1453251.01</v>
      </c>
      <c r="E14" s="101">
        <v>6787512.870000001</v>
      </c>
    </row>
    <row r="15" spans="1:6" ht="15">
      <c r="A15" s="82"/>
      <c r="B15" s="84" t="s">
        <v>258</v>
      </c>
      <c r="C15" s="80"/>
      <c r="D15" s="101">
        <v>122916.2</v>
      </c>
      <c r="E15" s="101">
        <v>326714.80000000005</v>
      </c>
    </row>
    <row r="16" spans="1:6" ht="15">
      <c r="A16" s="82"/>
      <c r="B16" s="81" t="s">
        <v>259</v>
      </c>
      <c r="C16" s="80"/>
      <c r="D16" s="101">
        <v>18391.72</v>
      </c>
      <c r="E16" s="102">
        <v>61337.53</v>
      </c>
    </row>
    <row r="17" spans="1:6" ht="15">
      <c r="A17" s="82"/>
      <c r="B17" s="84" t="s">
        <v>260</v>
      </c>
      <c r="C17" s="80"/>
      <c r="D17" s="101">
        <v>3634.9500000000003</v>
      </c>
      <c r="E17" s="103">
        <v>37626.18</v>
      </c>
    </row>
    <row r="18" spans="1:6" ht="15">
      <c r="A18" s="98">
        <v>2</v>
      </c>
      <c r="B18" s="99" t="s">
        <v>261</v>
      </c>
      <c r="C18" s="80"/>
      <c r="D18" s="100">
        <v>1547857.8099999998</v>
      </c>
      <c r="E18" s="100">
        <v>6171730.4400000004</v>
      </c>
    </row>
    <row r="19" spans="1:6" ht="15">
      <c r="A19" s="82"/>
      <c r="B19" s="81" t="s">
        <v>262</v>
      </c>
      <c r="C19" s="80"/>
      <c r="D19" s="101">
        <v>653526.96</v>
      </c>
      <c r="E19" s="101">
        <v>2336272.29</v>
      </c>
    </row>
    <row r="20" spans="1:6" ht="30">
      <c r="A20" s="82"/>
      <c r="B20" s="84" t="s">
        <v>263</v>
      </c>
      <c r="C20" s="80"/>
      <c r="D20" s="101">
        <v>124689.90000000001</v>
      </c>
      <c r="E20" s="101">
        <v>460789.72000000003</v>
      </c>
    </row>
    <row r="21" spans="1:6" ht="15">
      <c r="A21" s="82"/>
      <c r="B21" s="81" t="s">
        <v>264</v>
      </c>
      <c r="C21" s="80"/>
      <c r="D21" s="101">
        <v>247972.98</v>
      </c>
      <c r="E21" s="101">
        <v>974044.46999999986</v>
      </c>
      <c r="F21" s="9"/>
    </row>
    <row r="22" spans="1:6" ht="15">
      <c r="A22" s="82"/>
      <c r="B22" s="84" t="s">
        <v>265</v>
      </c>
      <c r="C22" s="80"/>
      <c r="D22" s="101">
        <v>108459.04000000001</v>
      </c>
      <c r="E22" s="101">
        <v>510977.06000000006</v>
      </c>
      <c r="F22" s="9"/>
    </row>
    <row r="23" spans="1:6" ht="15">
      <c r="A23" s="82"/>
      <c r="B23" s="81" t="s">
        <v>266</v>
      </c>
      <c r="C23" s="80"/>
      <c r="D23" s="101">
        <v>37421.270000000004</v>
      </c>
      <c r="E23" s="101">
        <v>276637.15000000002</v>
      </c>
      <c r="F23" s="9"/>
    </row>
    <row r="24" spans="1:6" ht="15">
      <c r="A24" s="82"/>
      <c r="B24" s="81" t="s">
        <v>267</v>
      </c>
      <c r="C24" s="80"/>
      <c r="D24" s="101">
        <v>85434.71</v>
      </c>
      <c r="E24" s="101">
        <v>204715.25</v>
      </c>
      <c r="F24" s="9"/>
    </row>
    <row r="25" spans="1:6" ht="15">
      <c r="A25" s="82"/>
      <c r="B25" s="81" t="s">
        <v>268</v>
      </c>
      <c r="C25" s="80"/>
      <c r="D25" s="101">
        <v>286637.27</v>
      </c>
      <c r="E25" s="101">
        <v>1296040.78</v>
      </c>
    </row>
    <row r="26" spans="1:6" ht="15">
      <c r="A26" s="82"/>
      <c r="B26" s="81" t="s">
        <v>269</v>
      </c>
      <c r="C26" s="80"/>
      <c r="D26" s="101">
        <v>3715.6800000000003</v>
      </c>
      <c r="E26" s="101">
        <v>112253.72</v>
      </c>
    </row>
    <row r="27" spans="1:6" ht="15">
      <c r="A27" s="98">
        <v>3</v>
      </c>
      <c r="B27" s="99" t="s">
        <v>270</v>
      </c>
      <c r="C27" s="80"/>
      <c r="D27" s="100">
        <v>50336.070000000065</v>
      </c>
      <c r="E27" s="100">
        <v>1041460.9400000004</v>
      </c>
    </row>
    <row r="28" spans="1:6" ht="15">
      <c r="A28" s="79" t="s">
        <v>271</v>
      </c>
      <c r="B28" s="81" t="s">
        <v>272</v>
      </c>
      <c r="C28" s="80"/>
      <c r="D28" s="68">
        <v>-43525.390000000014</v>
      </c>
      <c r="E28" s="68">
        <v>-333908.81000000006</v>
      </c>
      <c r="F28" s="9"/>
    </row>
    <row r="29" spans="1:6" ht="15">
      <c r="A29" s="98">
        <v>1</v>
      </c>
      <c r="B29" s="99" t="s">
        <v>273</v>
      </c>
      <c r="C29" s="80"/>
      <c r="D29" s="100">
        <v>750509.23</v>
      </c>
      <c r="E29" s="100">
        <v>1623815.24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0</v>
      </c>
      <c r="E31" s="101">
        <v>1820.43</v>
      </c>
    </row>
    <row r="32" spans="1:6" ht="15">
      <c r="A32" s="82"/>
      <c r="B32" s="81" t="s">
        <v>276</v>
      </c>
      <c r="C32" s="80"/>
      <c r="D32" s="101">
        <v>1500</v>
      </c>
      <c r="E32" s="101">
        <v>4000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749009.23</v>
      </c>
      <c r="E34" s="101">
        <v>1617994.81</v>
      </c>
    </row>
    <row r="35" spans="1:5" ht="15">
      <c r="A35" s="98">
        <v>2</v>
      </c>
      <c r="B35" s="99" t="s">
        <v>279</v>
      </c>
      <c r="C35" s="80"/>
      <c r="D35" s="100">
        <v>794034.62</v>
      </c>
      <c r="E35" s="100">
        <v>1957724.05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0</v>
      </c>
      <c r="E38" s="101">
        <v>369872.42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700000</v>
      </c>
      <c r="E41" s="101">
        <v>1220000</v>
      </c>
    </row>
    <row r="42" spans="1:5" ht="15">
      <c r="A42" s="82"/>
      <c r="B42" s="84" t="s">
        <v>286</v>
      </c>
      <c r="C42" s="80"/>
      <c r="D42" s="101">
        <v>6869.59</v>
      </c>
      <c r="E42" s="101">
        <v>84494.84</v>
      </c>
    </row>
    <row r="43" spans="1:5" ht="15">
      <c r="A43" s="82"/>
      <c r="B43" s="84" t="s">
        <v>287</v>
      </c>
      <c r="C43" s="80"/>
      <c r="D43" s="101">
        <v>87165.03</v>
      </c>
      <c r="E43" s="101">
        <v>283356.78999999998</v>
      </c>
    </row>
    <row r="44" spans="1:5" ht="15">
      <c r="A44" s="98">
        <v>3</v>
      </c>
      <c r="B44" s="99" t="s">
        <v>288</v>
      </c>
      <c r="C44" s="80"/>
      <c r="D44" s="68">
        <v>-43525.390000000014</v>
      </c>
      <c r="E44" s="68">
        <v>-333908.81000000006</v>
      </c>
    </row>
    <row r="45" spans="1:5" ht="15">
      <c r="A45" s="79" t="s">
        <v>289</v>
      </c>
      <c r="B45" s="81" t="s">
        <v>290</v>
      </c>
      <c r="C45" s="80"/>
      <c r="D45" s="68">
        <v>-20094.979999999981</v>
      </c>
      <c r="E45" s="68">
        <v>-666177.77</v>
      </c>
    </row>
    <row r="46" spans="1:5" ht="15">
      <c r="A46" s="98">
        <v>1</v>
      </c>
      <c r="B46" s="99" t="s">
        <v>291</v>
      </c>
      <c r="C46" s="80"/>
      <c r="D46" s="100">
        <v>630000</v>
      </c>
      <c r="E46" s="100">
        <v>1188833.33</v>
      </c>
    </row>
    <row r="47" spans="1:5" ht="15">
      <c r="A47" s="82"/>
      <c r="B47" s="81" t="s">
        <v>292</v>
      </c>
      <c r="C47" s="80"/>
      <c r="D47" s="101">
        <v>0</v>
      </c>
      <c r="E47" s="101">
        <v>500000</v>
      </c>
    </row>
    <row r="48" spans="1:5" ht="15">
      <c r="A48" s="82"/>
      <c r="B48" s="81" t="s">
        <v>293</v>
      </c>
      <c r="C48" s="80"/>
      <c r="D48" s="101">
        <v>600000</v>
      </c>
      <c r="E48" s="101">
        <v>650000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30000</v>
      </c>
      <c r="E50" s="101">
        <v>38833.33</v>
      </c>
    </row>
    <row r="51" spans="1:9" ht="15">
      <c r="A51" s="98">
        <v>2</v>
      </c>
      <c r="B51" s="99" t="s">
        <v>296</v>
      </c>
      <c r="C51" s="80"/>
      <c r="D51" s="100">
        <v>650094.98</v>
      </c>
      <c r="E51" s="100">
        <v>1855011.1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3705.93</v>
      </c>
      <c r="E53" s="101">
        <v>29425.18</v>
      </c>
    </row>
    <row r="54" spans="1:9" ht="15">
      <c r="A54" s="82"/>
      <c r="B54" s="81" t="s">
        <v>299</v>
      </c>
      <c r="C54" s="80"/>
      <c r="D54" s="101">
        <v>646389.04999999993</v>
      </c>
      <c r="E54" s="101">
        <v>1090585.9200000002</v>
      </c>
    </row>
    <row r="55" spans="1:9" ht="15">
      <c r="A55" s="80"/>
      <c r="B55" s="81" t="s">
        <v>300</v>
      </c>
      <c r="C55" s="80"/>
      <c r="D55" s="105">
        <v>0</v>
      </c>
      <c r="E55" s="101">
        <v>735000</v>
      </c>
    </row>
    <row r="56" spans="1:9" ht="15">
      <c r="A56" s="98">
        <v>3</v>
      </c>
      <c r="B56" s="99" t="s">
        <v>301</v>
      </c>
      <c r="C56" s="80"/>
      <c r="D56" s="100">
        <v>-20094.979999999981</v>
      </c>
      <c r="E56" s="100">
        <v>-666177.77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-13284.29999999993</v>
      </c>
      <c r="E58" s="68">
        <v>41374.360000000335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104097.95999999999</v>
      </c>
      <c r="E60" s="68">
        <v>117382.26</v>
      </c>
    </row>
    <row r="61" spans="1:9" ht="15">
      <c r="A61" s="82"/>
      <c r="B61" s="83" t="s">
        <v>305</v>
      </c>
      <c r="C61" s="80"/>
      <c r="D61" s="105">
        <v>117382.26</v>
      </c>
      <c r="E61" s="105">
        <v>76007.899999999994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370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331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330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31.03.2020'!A125</f>
        <v>Datum, 13.04.2020.godine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5" zoomScaleNormal="100" zoomScaleSheetLayoutView="100" workbookViewId="0">
      <selection activeCell="E40" sqref="E40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3.28515625" style="22" bestFit="1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2" t="s">
        <v>339</v>
      </c>
      <c r="B1" s="132"/>
      <c r="C1" s="132"/>
      <c r="D1" s="132"/>
      <c r="E1" s="132"/>
      <c r="F1" s="109"/>
      <c r="G1" s="109"/>
      <c r="H1" s="109"/>
      <c r="I1" s="109"/>
      <c r="J1" s="109"/>
      <c r="K1" s="109"/>
      <c r="L1" s="143"/>
      <c r="M1" s="143"/>
      <c r="N1" s="143"/>
      <c r="O1" s="143"/>
    </row>
    <row r="2" spans="1:16" ht="15" customHeight="1">
      <c r="A2" s="132" t="s">
        <v>338</v>
      </c>
      <c r="B2" s="132"/>
      <c r="C2" s="132"/>
      <c r="D2" s="132"/>
      <c r="E2" s="132"/>
      <c r="F2" s="109"/>
      <c r="G2" s="109"/>
      <c r="H2" s="109"/>
      <c r="I2" s="109"/>
      <c r="J2" s="109"/>
      <c r="K2" s="109"/>
      <c r="L2" s="143"/>
      <c r="M2" s="143"/>
      <c r="N2" s="143"/>
      <c r="O2" s="143"/>
    </row>
    <row r="3" spans="1:16" ht="15" customHeight="1">
      <c r="A3" s="132" t="s">
        <v>337</v>
      </c>
      <c r="B3" s="132"/>
      <c r="C3" s="132"/>
      <c r="D3" s="132"/>
      <c r="E3" s="132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340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341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3"/>
      <c r="M6" s="144"/>
      <c r="N6" s="144"/>
      <c r="O6" s="144"/>
      <c r="P6" s="144"/>
    </row>
    <row r="7" spans="1:16" ht="21" customHeight="1">
      <c r="A7" s="145" t="s">
        <v>308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3"/>
      <c r="M7" s="144"/>
      <c r="N7" s="144"/>
      <c r="O7" s="144"/>
      <c r="P7" s="144"/>
    </row>
    <row r="8" spans="1:16" ht="1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371</v>
      </c>
      <c r="B11" s="128">
        <v>3000003.17</v>
      </c>
      <c r="C11" s="128">
        <v>0</v>
      </c>
      <c r="D11" s="128">
        <v>0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473131.76872549538</v>
      </c>
      <c r="K11" s="101">
        <v>3473174.1087254952</v>
      </c>
    </row>
    <row r="12" spans="1:16" ht="25.5">
      <c r="A12" s="26" t="s">
        <v>326</v>
      </c>
      <c r="B12" s="128"/>
      <c r="C12" s="128"/>
      <c r="D12" s="128"/>
      <c r="E12" s="128"/>
      <c r="F12" s="128"/>
      <c r="G12" s="128"/>
      <c r="H12" s="128"/>
      <c r="I12" s="101"/>
      <c r="J12" s="101"/>
      <c r="K12" s="101">
        <v>0</v>
      </c>
    </row>
    <row r="13" spans="1:16" ht="25.5">
      <c r="A13" s="27" t="s">
        <v>320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321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327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322</v>
      </c>
      <c r="B16" s="130"/>
      <c r="C16" s="130"/>
      <c r="D16" s="128"/>
      <c r="E16" s="128"/>
      <c r="F16" s="128"/>
      <c r="G16" s="128"/>
      <c r="H16" s="128"/>
      <c r="I16" s="101"/>
      <c r="J16" s="101"/>
      <c r="K16" s="101">
        <v>0</v>
      </c>
    </row>
    <row r="17" spans="1:12" ht="38.25">
      <c r="A17" s="27" t="s">
        <v>328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329</v>
      </c>
      <c r="B18" s="128"/>
      <c r="C18" s="128"/>
      <c r="D18" s="128"/>
      <c r="E18" s="128"/>
      <c r="F18" s="128"/>
      <c r="G18" s="128"/>
      <c r="H18" s="128"/>
      <c r="I18" s="101"/>
      <c r="J18" s="101">
        <v>202469.46600232669</v>
      </c>
      <c r="K18" s="101">
        <v>202469.46600232669</v>
      </c>
      <c r="L18" s="28">
        <f>+B22-B11</f>
        <v>0</v>
      </c>
    </row>
    <row r="19" spans="1:12" ht="25.5">
      <c r="A19" s="27" t="s">
        <v>323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324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325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372</v>
      </c>
      <c r="B22" s="128">
        <v>3000003.17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675601.23472782201</v>
      </c>
      <c r="K22" s="128">
        <v>3675643.5747278221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375</v>
      </c>
      <c r="B24" s="128">
        <v>3000003.17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675601.23472782201</v>
      </c>
      <c r="K24" s="128">
        <v>3675643.5747278221</v>
      </c>
    </row>
    <row r="25" spans="1:12" ht="25.5">
      <c r="A25" s="27" t="s">
        <v>326</v>
      </c>
      <c r="B25" s="128">
        <v>-0.51</v>
      </c>
      <c r="C25" s="128"/>
      <c r="D25" s="128"/>
      <c r="E25" s="128"/>
      <c r="F25" s="128"/>
      <c r="G25" s="128"/>
      <c r="H25" s="128"/>
      <c r="I25" s="101"/>
      <c r="J25" s="101"/>
      <c r="K25" s="101">
        <v>-0.51</v>
      </c>
    </row>
    <row r="26" spans="1:12" ht="25.5">
      <c r="A26" s="29" t="s">
        <v>320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321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327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322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328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329</v>
      </c>
      <c r="B31" s="128"/>
      <c r="C31" s="128"/>
      <c r="D31" s="130"/>
      <c r="E31" s="128"/>
      <c r="F31" s="128"/>
      <c r="G31" s="128"/>
      <c r="H31" s="128"/>
      <c r="I31" s="101"/>
      <c r="J31" s="105">
        <v>51991.210356254815</v>
      </c>
      <c r="K31" s="101">
        <v>51991.210356254815</v>
      </c>
    </row>
    <row r="32" spans="1:12" ht="25.5">
      <c r="A32" s="27" t="s">
        <v>323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324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325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376</v>
      </c>
      <c r="B35" s="146">
        <v>3000002.66</v>
      </c>
      <c r="C35" s="146">
        <v>0</v>
      </c>
      <c r="D35" s="146">
        <v>0</v>
      </c>
      <c r="E35" s="146">
        <v>0</v>
      </c>
      <c r="F35" s="146">
        <v>39.17</v>
      </c>
      <c r="G35" s="146">
        <v>0</v>
      </c>
      <c r="H35" s="146">
        <v>0</v>
      </c>
      <c r="I35" s="146">
        <v>0</v>
      </c>
      <c r="J35" s="146">
        <v>727592.44508407684</v>
      </c>
      <c r="K35" s="146">
        <v>3727634.2750840769</v>
      </c>
    </row>
    <row r="36" spans="1:11" ht="21" customHeight="1"/>
    <row r="37" spans="1:11" s="2" customFormat="1" ht="18.75" customHeight="1">
      <c r="A37" s="41" t="s">
        <v>370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331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330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31.03.2020'!A125</f>
        <v>Datum, 13.04.2020.godine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31.03.2020</vt:lpstr>
      <vt:lpstr>BS 31.03.2020</vt:lpstr>
      <vt:lpstr>BNT 31.03.2020</vt:lpstr>
      <vt:lpstr>IPK 31.03.2020</vt:lpstr>
      <vt:lpstr>'BS 31.03.2020'!Print_Area</vt:lpstr>
      <vt:lpstr>'BU 31.03.2020'!Print_Area</vt:lpstr>
      <vt:lpstr>'IPK 31.03.2020'!Print_Area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2020-04-14T11:37:37Z</dcterms:modified>
</cp:coreProperties>
</file>